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ocuments\archivos evaluacion tecnica\"/>
    </mc:Choice>
  </mc:AlternateContent>
  <bookViews>
    <workbookView xWindow="0" yWindow="0" windowWidth="28800" windowHeight="12432" tabRatio="599" activeTab="5"/>
  </bookViews>
  <sheets>
    <sheet name="TECNICA G-26" sheetId="8" r:id="rId1"/>
    <sheet name="TECNICA G-35" sheetId="11" r:id="rId2"/>
    <sheet name="TECNICA G-27" sheetId="12" r:id="rId3"/>
    <sheet name="TECNICA G-28" sheetId="13" r:id="rId4"/>
    <sheet name="FINANCIERO" sheetId="14" r:id="rId5"/>
    <sheet name="JURIDICA" sheetId="15" r:id="rId6"/>
  </sheets>
  <calcPr calcId="152511"/>
</workbook>
</file>

<file path=xl/calcChain.xml><?xml version="1.0" encoding="utf-8"?>
<calcChain xmlns="http://schemas.openxmlformats.org/spreadsheetml/2006/main">
  <c r="C23" i="14" l="1"/>
  <c r="C22" i="14"/>
  <c r="C12" i="14"/>
  <c r="C13" i="14" s="1"/>
  <c r="F114" i="13" l="1"/>
  <c r="D125" i="13" s="1"/>
  <c r="E99" i="13"/>
  <c r="D124" i="13" s="1"/>
  <c r="N50" i="13"/>
  <c r="C55" i="13"/>
  <c r="L50" i="13"/>
  <c r="K50" i="13"/>
  <c r="C54" i="13" s="1"/>
  <c r="E40" i="13"/>
  <c r="F22" i="13"/>
  <c r="E22" i="13"/>
  <c r="E24" i="13" s="1"/>
  <c r="D22" i="13"/>
  <c r="E124" i="13" l="1"/>
  <c r="F116" i="12" l="1"/>
  <c r="D127" i="12" s="1"/>
  <c r="E101" i="12"/>
  <c r="D126" i="12" s="1"/>
  <c r="N52" i="12"/>
  <c r="C57" i="12"/>
  <c r="L52" i="12"/>
  <c r="K52" i="12"/>
  <c r="C56" i="12" s="1"/>
  <c r="A50" i="12"/>
  <c r="A51" i="12" s="1"/>
  <c r="E40" i="12"/>
  <c r="F22" i="12"/>
  <c r="E22" i="12"/>
  <c r="E24" i="12" s="1"/>
  <c r="D22" i="12"/>
  <c r="E105" i="11"/>
  <c r="E105" i="8"/>
  <c r="E126" i="12" l="1"/>
  <c r="D130" i="11"/>
  <c r="F120" i="11"/>
  <c r="D131" i="11" s="1"/>
  <c r="C57" i="11"/>
  <c r="A50" i="11"/>
  <c r="A51" i="11" s="1"/>
  <c r="A52" i="11" s="1"/>
  <c r="E40" i="11"/>
  <c r="F22" i="11"/>
  <c r="E22" i="11"/>
  <c r="E24" i="11" s="1"/>
  <c r="D22" i="11"/>
  <c r="E130" i="11" l="1"/>
  <c r="F22" i="8"/>
  <c r="E22" i="8"/>
  <c r="D22" i="8"/>
  <c r="E40" i="8" l="1"/>
  <c r="E24" i="8" l="1"/>
  <c r="D130" i="8" l="1"/>
  <c r="F120" i="8"/>
  <c r="D131" i="8" s="1"/>
  <c r="E130" i="8" l="1"/>
  <c r="A50" i="8" l="1"/>
</calcChain>
</file>

<file path=xl/sharedStrings.xml><?xml version="1.0" encoding="utf-8"?>
<sst xmlns="http://schemas.openxmlformats.org/spreadsheetml/2006/main" count="1053" uniqueCount="270">
  <si>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</si>
  <si>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</si>
  <si>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</si>
  <si>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</si>
  <si>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</si>
  <si>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</si>
  <si>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</si>
  <si>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</si>
  <si>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</si>
  <si>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</si>
  <si>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</si>
  <si>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</si>
  <si>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</si>
  <si>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</si>
  <si>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</si>
  <si>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</si>
  <si>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</si>
  <si>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</si>
  <si>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</si>
  <si>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</si>
  <si>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</si>
  <si>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</si>
  <si>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</si>
  <si>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</si>
  <si>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</si>
  <si>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</si>
  <si>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</si>
  <si>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</si>
  <si>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</si>
  <si>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</si>
  <si>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</si>
  <si>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</si>
  <si>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</si>
  <si>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</si>
  <si>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</si>
  <si>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</si>
  <si>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</si>
  <si>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</si>
  <si>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</si>
  <si>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</si>
  <si>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</si>
  <si>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</si>
  <si>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</si>
  <si>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</si>
  <si>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</si>
  <si>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</si>
  <si>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</si>
  <si>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</si>
  <si>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</si>
  <si>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</si>
  <si>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</si>
  <si>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</si>
  <si>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</si>
  <si>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</si>
  <si>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</si>
  <si>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</si>
  <si>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</si>
  <si>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</si>
  <si>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</si>
  <si>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</si>
  <si>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</si>
  <si>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</si>
  <si>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</si>
  <si>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</si>
  <si>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</si>
  <si>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</si>
  <si>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</si>
  <si>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</si>
  <si>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</si>
  <si>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</si>
  <si>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</si>
  <si>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</si>
  <si>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</si>
  <si>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</si>
  <si>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</si>
  <si>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</si>
  <si>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</si>
  <si>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</si>
  <si>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</si>
  <si>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</si>
  <si>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</si>
  <si>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</si>
  <si>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</si>
  <si>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</si>
  <si>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</si>
  <si>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</si>
  <si>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</si>
  <si>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</si>
  <si>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</si>
  <si>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</si>
  <si>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</si>
  <si>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</si>
  <si>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</si>
  <si>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</si>
  <si>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</si>
  <si>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</si>
  <si>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</si>
  <si>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</si>
  <si>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</si>
  <si>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</si>
  <si>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</si>
  <si>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</si>
  <si>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</si>
  <si>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</si>
  <si>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</si>
  <si>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</si>
  <si>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</si>
  <si>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</si>
  <si>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</si>
  <si>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</si>
  <si>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</si>
  <si>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X</t>
  </si>
  <si>
    <t>ICBF</t>
  </si>
  <si>
    <t>UNIVERSIDAD SURCOLOMBIANA</t>
  </si>
  <si>
    <t>COORDINADOR GENERAL DEL PROYECTO POR CADA MIL CUPOS OFERTADOS O FRACIÓN INFERIOR 
Profesional en ciencias de la administración, económicas sociales y humanas o de la educación, con experiencia igual o mayor a dos (2) años en infancia o familia</t>
  </si>
  <si>
    <t>LICENCIADA EN EDUCACION BASICA CON ENFASIS EN EDUCACION FISICA, RECREACION Y DEPORTE</t>
  </si>
  <si>
    <t>CORPORACION NUTRICION, SALUD Y BIENESTAR NSB DE COLOMBIA</t>
  </si>
  <si>
    <t>PARROQUIA LA MEDALLA MILAGROSA</t>
  </si>
  <si>
    <t>46-47</t>
  </si>
  <si>
    <t>CERTIFICACION DE CONTRATO A TITULO ONEROSO Y GRATUITO</t>
  </si>
  <si>
    <t>484</t>
  </si>
  <si>
    <t>JAVIER MAURICIO BAHAMON SALAS</t>
  </si>
  <si>
    <t>ABOGADO</t>
  </si>
  <si>
    <t>UNIVERSIDAD COOPERATIVA DE COLOMBIA</t>
  </si>
  <si>
    <t>FORMAR</t>
  </si>
  <si>
    <t>DIRECTOR DE PROGRAMA PSICOSOCIAL A FAMILAS DESAPLAZADAS POR LA VIOLENCIA, FORTALECIENDO LA CRIANZA DE NIÑOS Y NIÑAS DE LA PRIMERA INFANCIA</t>
  </si>
  <si>
    <t>01/01/2002-VIGENTE</t>
  </si>
  <si>
    <t>MARLENY DIAZ POLO</t>
  </si>
  <si>
    <t>DIRECTORA</t>
  </si>
  <si>
    <t>05/02/2002-05/01/2010</t>
  </si>
  <si>
    <t>COLEGIO SAN CARLOS</t>
  </si>
  <si>
    <t>OLGA MILENA CARRILLO CRUZ</t>
  </si>
  <si>
    <t>CONTADORA PUBLICO</t>
  </si>
  <si>
    <t>01/01/2012-31/12/2012, 01/05/2008-31/12/2011</t>
  </si>
  <si>
    <t>HOSPITAL UNIVERSITARIO DE NEIVA / COOPERATIVA GESTION Y ASESORIA</t>
  </si>
  <si>
    <t>PROFESIONAL UNIVERSITARIA EN EL AREA DE JURIDICA</t>
  </si>
  <si>
    <t>LUZ HELENA ANDRADE VARGAS</t>
  </si>
  <si>
    <t>LICENCIADA EN PEDAGOGIA INFANTIL</t>
  </si>
  <si>
    <t>EL GIMNACIO MODERNO</t>
  </si>
  <si>
    <t>01/02/2010 AL 05/0872012</t>
  </si>
  <si>
    <t>DIRECTORA DEL GRADO DE TRANSICION</t>
  </si>
  <si>
    <t>EDGAR JAVIER GONZALEZ VARGAS</t>
  </si>
  <si>
    <t>PSICOLOGO</t>
  </si>
  <si>
    <t>UNIVERSIDAD ABIERTA Y A DISTANCIA</t>
  </si>
  <si>
    <t>COMFAMILIAR DEL HUILA</t>
  </si>
  <si>
    <t>04/0472009 A 01/01/2011</t>
  </si>
  <si>
    <t>FORTALECIMIENTO DE APOYO PSICOSOCIAL A FAMIIAS</t>
  </si>
  <si>
    <t>SIMEON MARTINEZ TORO</t>
  </si>
  <si>
    <t>UNAD</t>
  </si>
  <si>
    <t>01/03/2014-VIGENTE</t>
  </si>
  <si>
    <t>CORPORACION NUTRICION SALUD Y BIENESTAR</t>
  </si>
  <si>
    <t>PSICOLOGO CDI INSTITUCIONAL DE PALERMO HUILA</t>
  </si>
  <si>
    <t>JUAN PABLO RAMIREZ COQUECO</t>
  </si>
  <si>
    <t>14/03/2012-30/11/2012</t>
  </si>
  <si>
    <t>VICTORIA EUGUENIA CANTILLO</t>
  </si>
  <si>
    <t>TRABAJADORA SOCIAL</t>
  </si>
  <si>
    <t>UNIVERSIDAD EXTERNADO DE COLOMBIA</t>
  </si>
  <si>
    <t>COORDINADORA DEL PROGRAMA DE EDUCACION RURAL PER</t>
  </si>
  <si>
    <t>COMITÉ DE CAFETEROS DEL HUILA</t>
  </si>
  <si>
    <t>01/01/2006-31/12/2008</t>
  </si>
  <si>
    <t>MODALIDAD FAMILIAR</t>
  </si>
  <si>
    <t>CDI CON ARRIENDO</t>
  </si>
  <si>
    <t>FAMILIAR</t>
  </si>
  <si>
    <t>INSTITUCIONAL</t>
  </si>
  <si>
    <t>CENTRO ZONAL NEIVA</t>
  </si>
  <si>
    <t>CENTRO POBLADO EL JUNCAL</t>
  </si>
  <si>
    <t xml:space="preserve">NO </t>
  </si>
  <si>
    <t>NO PRESENTA LA CARTA DE COMPROMISO DE DISPONER DEL ESPACIO MODALIDAD FAMILIAR</t>
  </si>
  <si>
    <t>LA EXPERIENCIA ACREDITADA SE VALIDA PARA EL GRUPO 26</t>
  </si>
  <si>
    <t>LA EXPERIENCIA ACREDITADA SE VALIDA PARA EL GRUPO 26 (ADICIONAL)</t>
  </si>
  <si>
    <t>439</t>
  </si>
  <si>
    <t>SANTA MARIA - TERUEL</t>
  </si>
  <si>
    <t>MONICA MARIA RUIZ SANCHEZ</t>
  </si>
  <si>
    <t>01/02/2011-30/11/2014</t>
  </si>
  <si>
    <t>DOCENTE GRADO TRANSICION</t>
  </si>
  <si>
    <t>GIMNASIO BILINGÜE CHILDREN'S WORLD</t>
  </si>
  <si>
    <t>LAS FUNCIONES PRESENTADAS EN LA EXPERIENCIA PROFESIONAL NO CUMPLEN CON LAS REQUERIDAS, LAS CUALES SON DE MINIMO UN AÑO COMO DIRECTOR, COORDINADOR O JEFE EN PROGRAMAS O PROYECTOS SOCIALES PARA LA INFANCIA O CENTROS EDUCATIVOS.</t>
  </si>
  <si>
    <t>MARIA FERNANDA PUENTES MORALES</t>
  </si>
  <si>
    <t>01/02/2011-30/11/2013, 01/02/2014-30/03/2014</t>
  </si>
  <si>
    <t>GIMNASIO LOS ROBLES / CORPORACION SALUD NUTRICION Y BIENESTAR NSB DE COLOMBIA</t>
  </si>
  <si>
    <t>DOCENTE GRADO PREESCOLAR / COORDINADOR PEDAGOGICA CDI INSTITUCIONAL Y FAMILIAR</t>
  </si>
  <si>
    <t>CONSTANZA PATRICIA BUSTOS SANCHEZ</t>
  </si>
  <si>
    <t>PSICOLOGA</t>
  </si>
  <si>
    <t>01/01/2004-30/08/2004, 27/04/2009-18/08/2009</t>
  </si>
  <si>
    <t>FUNDACION HECYERMAY / CORPORACION ECOLOGIA HUMANA</t>
  </si>
  <si>
    <t>FRANCY YOLANDA CARVAJAL MUÑOZ</t>
  </si>
  <si>
    <t>08/01/210-05/04/2011</t>
  </si>
  <si>
    <t>SECRETRIADO DIOCESANO DE PASTORAL SOCIAL</t>
  </si>
  <si>
    <t>SANDRA LILIANA PUENTES RODRIGUEZ</t>
  </si>
  <si>
    <t>NO PRESENTA COPIA DEL DIPLOMA DE GRADO PROFESIONAL</t>
  </si>
  <si>
    <t>COLEGIO IDEAS</t>
  </si>
  <si>
    <t>01/02/2011-22/06/2012</t>
  </si>
  <si>
    <t>NO PRESENTAN EXPERIENCIA ESPECIFICA ADICIONAL PARA EL GRUPO 35</t>
  </si>
  <si>
    <t>0</t>
  </si>
  <si>
    <t>INSITUCIONAL</t>
  </si>
  <si>
    <t>CDI SIN ARRIENDO</t>
  </si>
  <si>
    <t>VEREDA SAN JOAQUIN</t>
  </si>
  <si>
    <t>NO PRESENTA CARTA DE COMPROMISO DE GESTIONAR EL USO CUANDO ES PUBLICA CDI</t>
  </si>
  <si>
    <t>FRANCY JOHANA AVILA CALDERON</t>
  </si>
  <si>
    <t>28/07/2008-12/12/2008, 20/04/2009-20/08/2009, 01/02/2010-11/09/2012</t>
  </si>
  <si>
    <t xml:space="preserve">DOCENTE DE EDUCAION PREESCOLAR </t>
  </si>
  <si>
    <t>GIMNASIO MODERNO/ CHILDREN'S WORD</t>
  </si>
  <si>
    <t>CESAR AUGUSTO FIERRO ZUÑIGA</t>
  </si>
  <si>
    <t>PSICOLOGO SOCIAL COMUNITARIO</t>
  </si>
  <si>
    <t>01/02/2009-26/11/2012</t>
  </si>
  <si>
    <t>FUNDACION DE SERVICIOS PSICOLOGICOS DE SAN JOSE</t>
  </si>
  <si>
    <t>NO PRESENTAN EXPERIENCIA ESPECIFICA ADICIONAL PARA EL GRUPO 27</t>
  </si>
  <si>
    <t>MALKA IRINA SANTOFIMIO VIVAS</t>
  </si>
  <si>
    <t>NO PRESENTAN EXPERIENCIA HABILITANTE PARA EL GRUPO 28</t>
  </si>
  <si>
    <t>DOCENTE</t>
  </si>
  <si>
    <t>01/02/2012-30/112012, 17/02/2011-30/11/2011</t>
  </si>
  <si>
    <t>GUIPAS Y CHAVOS / COMFAMILIAR DEL HUILA</t>
  </si>
  <si>
    <t>NO PRESENTA TALENTO HUMANO HABILITANTE PARA PROFESIONAL DE APOYO PSICOSOCIAL PARA EL GRUPO 28</t>
  </si>
  <si>
    <t>NO PRESENTAN EXPERIENCIA ESPECIFICA ADICIONAL PARA EL GRUPO 28</t>
  </si>
  <si>
    <t>CALLE 2 # 3 ESQUINA</t>
  </si>
  <si>
    <t>NO PRESENTO TALENTO HUMANO PARA ESTE CARGO</t>
  </si>
  <si>
    <t>28</t>
  </si>
  <si>
    <t>NO SE VALIDAN 9 MESES DE EXPERIENCIA ACREDITADA YA QUE SE ENCUENTRAN TRASLAPADOS, ES DECIR SE SOBREPONEN O SE DESARROLLARON EN UN MISMO LAPSO DE TIEMPO POR LA MISMA PERSONA JURIDICA CON LA MISMA O CON DIFERENTES ENTIDADES CONTRATISTAS.</t>
  </si>
  <si>
    <t>13</t>
  </si>
  <si>
    <t xml:space="preserve">                                                 INSTITUTO COLOMBIANO DE BIENESTAR FAMILIAR - ICBF</t>
  </si>
  <si>
    <t>CECILIA DE LA FUENTE DE LLERAS</t>
  </si>
  <si>
    <t xml:space="preserve">EVALUACIÓN FINANCIERA PRIMERA INFANCIA </t>
  </si>
  <si>
    <t xml:space="preserve">PROPONENTE: </t>
  </si>
  <si>
    <t>CORPORACION NUTRICION SALUD Y BINESTAR NSB DE COLOMBIA</t>
  </si>
  <si>
    <t>NUMERO DE NIT</t>
  </si>
  <si>
    <t>900.407.911-8</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</si>
  <si>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</si>
  <si>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</si>
  <si>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</si>
  <si>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</si>
  <si>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</si>
  <si>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ACTIVO CORRIENTE</t>
  </si>
  <si>
    <t xml:space="preserve">ACTIVO TOTAL </t>
  </si>
  <si>
    <t xml:space="preserve">PASIVO CORRIENTE </t>
  </si>
  <si>
    <t>PASIVO TOTAL</t>
  </si>
  <si>
    <t>INDICADORES FINANCIEROS DEL PROPONENTE</t>
  </si>
  <si>
    <t>Capacidad Financiera</t>
  </si>
  <si>
    <t>LIQUIDEZ*</t>
  </si>
  <si>
    <t>CUMPLE</t>
  </si>
  <si>
    <t>NIVEL DE ENDEUDAMIENTO</t>
  </si>
  <si>
    <t>CONSOLIDADO GENERAL:</t>
  </si>
  <si>
    <r>
      <t>EL PROPONENTE CUMPLE ___</t>
    </r>
    <r>
      <rPr>
        <b/>
        <u/>
        <sz val="12"/>
        <color rgb="FF000000"/>
        <rFont val="Arial"/>
        <family val="2"/>
      </rPr>
      <t>X</t>
    </r>
    <r>
      <rPr>
        <b/>
        <sz val="12"/>
        <color rgb="FF000000"/>
        <rFont val="Arial"/>
        <family val="2"/>
      </rPr>
      <t>___ NO CUMPLE _______</t>
    </r>
  </si>
  <si>
    <t xml:space="preserve">CON LA CAPACIDAD FINANCIERA </t>
  </si>
  <si>
    <t>* VER NOTA 5 DEL NUMERAL 3.18</t>
  </si>
  <si>
    <t>PROPONENTE No. 12 - CORPORACION NUTRICION SALUD Y BINESTAR NSB DE COLOMBIA</t>
  </si>
  <si>
    <t>DOCUMENTOS</t>
  </si>
  <si>
    <t>FOLIOS</t>
  </si>
  <si>
    <t xml:space="preserve">NO CUMPLE </t>
  </si>
  <si>
    <t>CARTA DE PRESENTACION DE LA PROPUESTA DONDE SE INDIQUE EL GRUPO O CRUPOS EN LOS QUE VA A PARTICIPAR FORMATO 1</t>
  </si>
  <si>
    <t>4 a 7</t>
  </si>
  <si>
    <t>CERTIFICAD DE CUMPLIMIENTO DE PAGO DE APORTES DE SEGURIDAD SOCIAL Y PARAFISCALES. FORMATO 2</t>
  </si>
  <si>
    <t xml:space="preserve">GARANTIA DE SERIEDAD DE LA PROPUESTA </t>
  </si>
  <si>
    <t>23 a 38</t>
  </si>
  <si>
    <t>CERTIFICADO DE EXISTENCIA Y REPRESENTACIÓN LEGAL DEL PROPONENTE</t>
  </si>
  <si>
    <t>8 a 10</t>
  </si>
  <si>
    <t>RUP (SI APLICA)</t>
  </si>
  <si>
    <t>no aplica</t>
  </si>
  <si>
    <t xml:space="preserve">AUTORIZACION DEL REPRESENTANTE LEGAL Y/O APODERADO PARA PRESENTAR PROPUESTA O SUSCRIBIR EL CONTRATO (DE REQUERIRSE DE ACUERDO A LOS ESTATUTOS) </t>
  </si>
  <si>
    <t>PODER EN CASO DE QUE EL PROPONENTE ACTÚE A TRAVÉS DE APODERADO</t>
  </si>
  <si>
    <t>REGISTRO UNICO TRIBUTARIO</t>
  </si>
  <si>
    <t xml:space="preserve">FOTOCOPIA DE LA CEDULA DE CIUDADANIA </t>
  </si>
  <si>
    <t>CONSULTA BOLETIN RESPONSABLES FISCALES DEL REPRESENTANTE LEGAL Y DE LA PERSONA JURIDICA</t>
  </si>
  <si>
    <t>se consultó en sistema el certificado 
de persona natural</t>
  </si>
  <si>
    <t>CONSULTA CERTIFICADO DEL SISTEMA DE INFORMACIÓN Y REGISTRO DE SANCIONES Y CAUSAS DE INHABILIDAD –SIRI– VIGENTE, EXPEDIDO POR LA PROCURADURÍA GENERAL DE LA NACIÓN DEL REPRESENTANTE LEGAL Y DE LA PERSONA JURÍDICA</t>
  </si>
  <si>
    <t>19 y 20</t>
  </si>
  <si>
    <t>CONSULTA ANTECEDENTES PENALES DEL REPRESENTANTE LEGAL</t>
  </si>
  <si>
    <t>RESOLUCIÓN POR LA CUAL EL ICBF OTROGA O RECONOCE PERSONERÍA JURÍDICA EN LOS CASOS QUE APLIQUE</t>
  </si>
  <si>
    <t>CERTIFICACION DE PARTICIPACION INDEPENDIENTE DEL PROPONENTE FORMATO 3</t>
  </si>
  <si>
    <t>15 a 17</t>
  </si>
  <si>
    <t>DOCUMENTO DE CONSTITUCIÓN DEL CONSORCIO O UNIÓN TEMPORAL CUANDO APLIQUE FORMATO 4 - 5</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</si>
</sst>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s>
  <fonts count="36"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name val="Calibri"/>
      <family val="2"/>
      <scheme val="minor"/>
    </font>
    <font>
      <b/>
      <sz val="12"/>
      <color rgb="FF000000"/>
      <name val="Arial"/>
      <family val="2"/>
    </font>
    <font>
      <sz val="12"/>
      <color rgb="FF000000"/>
      <name val="Arial"/>
      <family val="2"/>
    </font>
    <font>
      <b/>
      <sz val="12"/>
      <name val="Arial"/>
      <family val="2"/>
    </font>
    <font>
      <sz val="12"/>
      <name val="Arial"/>
      <family val="2"/>
    </font>
    <font>
      <b/>
      <u/>
      <sz val="12"/>
      <color rgb="FF000000"/>
      <name val="Arial"/>
      <family val="2"/>
    </font>
    <font>
      <sz val="9"/>
      <color rgb="FF000000"/>
      <name val="Arial Narrow"/>
      <family val="2"/>
    </font>
    <font>
      <sz val="12"/>
      <color theme="1"/>
      <name val="Arial"/>
      <family val="2"/>
    </font>
    <font>
      <sz val="12"/>
      <color rgb="FF7030A0"/>
      <name val="Arial"/>
      <family val="2"/>
    </font>
    <font>
      <b/>
      <sz val="10"/>
      <color theme="1"/>
      <name val="Arial"/>
      <family val="2"/>
    </font>
    <font>
      <b/>
      <sz val="9"/>
      <color theme="1"/>
      <name val="Arial Narrow"/>
      <family val="2"/>
    </font>
    <font>
      <sz val="9"/>
      <color theme="1"/>
      <name val="Arial Narrow"/>
      <family val="2"/>
    </font>
    <font>
      <sz val="9"/>
      <name val="Arial Narrow"/>
      <family val="2"/>
    </font>
  </fonts>
  <fills count="9">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rgb="FFDEEAF6"/>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rgb="FF000000"/>
      </right>
      <top style="medium">
        <color indexed="64"/>
      </top>
      <bottom/>
      <diagonal/>
    </border>
    <border>
      <left style="medium">
        <color rgb="FF000000"/>
      </left>
      <right style="medium">
        <color indexed="64"/>
      </right>
      <top/>
      <bottom/>
      <diagonal/>
    </border>
    <border>
      <left/>
      <right style="medium">
        <color rgb="FF000000"/>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cellStyleXfs>
  <cellXfs count="281">
    <xf numFmtId="0" fontId="0" fillId="0" borderId="0" xfId="0"/>
    <xf numFmtId="0" fontId="2" fillId="0" borderId="1" xfId="0" applyFont="1" applyBorder="1" applyAlignment="1">
      <alignment horizontal="justify" vertical="center" wrapText="1"/>
    </xf>
    <xf numFmtId="0" fontId="0" fillId="0" borderId="1" xfId="0" applyBorder="1" applyAlignment="1"/>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0" fillId="0" borderId="1" xfId="0" applyBorder="1" applyAlignment="1">
      <alignment wrapText="1"/>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3" fontId="0" fillId="3" borderId="1" xfId="0" applyNumberFormat="1" applyFill="1" applyBorder="1" applyAlignment="1">
      <alignment horizontal="right" vertical="center"/>
    </xf>
    <xf numFmtId="0" fontId="0" fillId="3" borderId="1" xfId="0" applyNumberFormat="1" applyFill="1" applyBorder="1" applyAlignment="1">
      <alignment horizontal="right" vertical="center"/>
    </xf>
    <xf numFmtId="0" fontId="13" fillId="0" borderId="1" xfId="3"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xf>
    <xf numFmtId="0" fontId="0" fillId="0" borderId="1" xfId="0" applyBorder="1" applyAlignment="1">
      <alignment wrapText="1"/>
    </xf>
    <xf numFmtId="0" fontId="1" fillId="2" borderId="5"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4" fillId="0" borderId="1" xfId="0" applyFont="1" applyBorder="1" applyAlignment="1">
      <alignment horizontal="center" vertical="center" wrapText="1"/>
    </xf>
    <xf numFmtId="0" fontId="0" fillId="0" borderId="0" xfId="0" applyAlignment="1">
      <alignment horizontal="center" vertical="center" wrapText="1"/>
    </xf>
    <xf numFmtId="0" fontId="0" fillId="0" borderId="0" xfId="0" applyNumberFormat="1" applyFill="1" applyAlignment="1">
      <alignment vertical="center"/>
    </xf>
    <xf numFmtId="3" fontId="13" fillId="0" borderId="1" xfId="3" applyNumberFormat="1" applyFont="1" applyFill="1" applyBorder="1" applyAlignment="1" applyProtection="1">
      <alignment horizontal="center" vertical="center" wrapText="1"/>
      <protection locked="0"/>
    </xf>
    <xf numFmtId="0" fontId="0" fillId="0" borderId="1" xfId="0" applyBorder="1" applyAlignment="1">
      <alignment horizontal="center" vertical="center" wrapText="1"/>
    </xf>
    <xf numFmtId="0" fontId="0" fillId="0" borderId="0" xfId="0" applyAlignment="1">
      <alignment horizontal="center"/>
    </xf>
    <xf numFmtId="1" fontId="13" fillId="0" borderId="1" xfId="1" applyNumberFormat="1" applyFont="1" applyFill="1" applyBorder="1" applyAlignment="1">
      <alignment horizontal="right" vertical="center" wrapText="1"/>
    </xf>
    <xf numFmtId="0" fontId="0" fillId="0" borderId="1" xfId="0" applyFill="1" applyBorder="1" applyAlignment="1">
      <alignment horizontal="center" wrapText="1"/>
    </xf>
    <xf numFmtId="0" fontId="14" fillId="0" borderId="1" xfId="3" applyNumberFormat="1" applyFont="1" applyFill="1" applyBorder="1" applyAlignment="1" applyProtection="1">
      <alignment horizontal="center" vertical="center" wrapText="1"/>
      <protection locked="0"/>
    </xf>
    <xf numFmtId="3" fontId="0" fillId="0" borderId="1" xfId="0" applyNumberFormat="1" applyBorder="1" applyAlignment="1">
      <alignment horizontal="center" vertical="center" wrapText="1"/>
    </xf>
    <xf numFmtId="9" fontId="14" fillId="0" borderId="1" xfId="3" applyFont="1" applyFill="1" applyBorder="1" applyAlignment="1" applyProtection="1">
      <alignment horizontal="center" vertical="center" wrapText="1"/>
      <protection locked="0"/>
    </xf>
    <xf numFmtId="14" fontId="14" fillId="0" borderId="1" xfId="0" applyNumberFormat="1" applyFont="1" applyFill="1" applyBorder="1" applyAlignment="1" applyProtection="1">
      <alignment horizontal="center" vertical="center" wrapText="1"/>
      <protection locked="0"/>
    </xf>
    <xf numFmtId="15" fontId="14" fillId="0" borderId="1" xfId="0" applyNumberFormat="1" applyFont="1" applyFill="1" applyBorder="1" applyAlignment="1" applyProtection="1">
      <alignment horizontal="center" vertical="center" wrapText="1"/>
      <protection locked="0"/>
    </xf>
    <xf numFmtId="0" fontId="14" fillId="0" borderId="1" xfId="0" applyNumberFormat="1" applyFont="1" applyFill="1" applyBorder="1" applyAlignment="1" applyProtection="1">
      <alignment horizontal="center" vertical="center" wrapText="1"/>
      <protection locked="0"/>
    </xf>
    <xf numFmtId="1" fontId="14" fillId="0" borderId="1" xfId="0" applyNumberFormat="1" applyFont="1" applyFill="1" applyBorder="1" applyAlignment="1" applyProtection="1">
      <alignment horizontal="center" vertical="center" wrapText="1"/>
      <protection locked="0"/>
    </xf>
    <xf numFmtId="2" fontId="14" fillId="0" borderId="1" xfId="0" applyNumberFormat="1" applyFont="1" applyFill="1" applyBorder="1" applyAlignment="1" applyProtection="1">
      <alignment horizontal="center" vertical="center" wrapText="1"/>
      <protection locked="0"/>
    </xf>
    <xf numFmtId="168" fontId="14" fillId="0" borderId="1" xfId="1" applyNumberFormat="1" applyFont="1" applyFill="1" applyBorder="1" applyAlignment="1">
      <alignment horizontal="right" vertical="center" wrapText="1"/>
    </xf>
    <xf numFmtId="0" fontId="0" fillId="0" borderId="1" xfId="0" applyBorder="1" applyAlignment="1">
      <alignment wrapText="1"/>
    </xf>
    <xf numFmtId="0" fontId="0" fillId="0" borderId="1" xfId="0"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wrapText="1"/>
    </xf>
    <xf numFmtId="0" fontId="0" fillId="0" borderId="1" xfId="0" applyBorder="1" applyAlignment="1">
      <alignment horizontal="center" vertical="center"/>
    </xf>
    <xf numFmtId="3" fontId="14" fillId="0" borderId="1" xfId="0" applyNumberFormat="1" applyFont="1" applyFill="1" applyBorder="1" applyAlignment="1" applyProtection="1">
      <alignment horizontal="center" vertical="center" wrapText="1"/>
      <protection locked="0"/>
    </xf>
    <xf numFmtId="3" fontId="14" fillId="0" borderId="1" xfId="1" applyNumberFormat="1" applyFont="1" applyFill="1" applyBorder="1" applyAlignment="1">
      <alignment horizontal="center" vertical="center" wrapText="1"/>
    </xf>
    <xf numFmtId="49" fontId="23" fillId="0" borderId="1" xfId="0" applyNumberFormat="1" applyFont="1" applyFill="1" applyBorder="1" applyAlignment="1" applyProtection="1">
      <alignment horizontal="center" vertical="center" wrapText="1"/>
      <protection locked="0"/>
    </xf>
    <xf numFmtId="1" fontId="23" fillId="0" borderId="1" xfId="0" applyNumberFormat="1" applyFont="1" applyFill="1" applyBorder="1" applyAlignment="1" applyProtection="1">
      <alignment horizontal="center" vertical="center" wrapText="1"/>
      <protection locked="0"/>
    </xf>
    <xf numFmtId="168" fontId="14" fillId="0" borderId="1" xfId="1" applyNumberFormat="1" applyFont="1" applyFill="1" applyBorder="1" applyAlignment="1">
      <alignment horizontal="center" vertical="center" wrapText="1"/>
    </xf>
    <xf numFmtId="3" fontId="14" fillId="0" borderId="1" xfId="3" applyNumberFormat="1" applyFont="1" applyFill="1" applyBorder="1" applyAlignment="1" applyProtection="1">
      <alignment horizontal="center" vertical="center" wrapText="1"/>
      <protection locked="0"/>
    </xf>
    <xf numFmtId="1" fontId="0" fillId="0" borderId="1" xfId="0" applyNumberFormat="1" applyBorder="1" applyAlignment="1">
      <alignment horizontal="center" vertical="center" wrapText="1"/>
    </xf>
    <xf numFmtId="3" fontId="14" fillId="0" borderId="1" xfId="1" applyNumberFormat="1" applyFont="1" applyFill="1" applyBorder="1" applyAlignment="1">
      <alignment horizontal="right" vertical="center" wrapText="1"/>
    </xf>
    <xf numFmtId="3" fontId="14" fillId="0" borderId="1" xfId="3" applyNumberFormat="1" applyFont="1" applyFill="1" applyBorder="1" applyAlignment="1" applyProtection="1">
      <alignment horizontal="right" vertical="center" wrapText="1"/>
      <protection locked="0"/>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1" fillId="2" borderId="5"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left" vertical="center" wrapText="1"/>
    </xf>
    <xf numFmtId="0" fontId="24" fillId="5" borderId="19" xfId="0" applyFont="1" applyFill="1" applyBorder="1" applyAlignment="1">
      <alignment horizontal="center" vertical="center" wrapText="1"/>
    </xf>
    <xf numFmtId="0" fontId="24" fillId="5" borderId="20" xfId="0" applyFont="1" applyFill="1" applyBorder="1" applyAlignment="1">
      <alignment horizontal="center" vertical="center" wrapText="1"/>
    </xf>
    <xf numFmtId="0" fontId="24" fillId="5" borderId="21" xfId="0" applyFont="1" applyFill="1" applyBorder="1" applyAlignment="1">
      <alignment vertical="center"/>
    </xf>
    <xf numFmtId="0" fontId="24" fillId="5" borderId="22" xfId="0" applyFont="1" applyFill="1" applyBorder="1" applyAlignment="1">
      <alignment horizontal="center" vertical="center" wrapText="1"/>
    </xf>
    <xf numFmtId="0" fontId="24" fillId="5" borderId="0" xfId="0" applyFont="1" applyFill="1" applyAlignment="1">
      <alignment horizontal="center" vertical="center" wrapText="1"/>
    </xf>
    <xf numFmtId="0" fontId="25" fillId="0" borderId="23" xfId="0" applyFont="1" applyBorder="1" applyAlignment="1">
      <alignment vertical="center" wrapText="1"/>
    </xf>
    <xf numFmtId="0" fontId="25" fillId="0" borderId="22" xfId="0" applyFont="1" applyBorder="1" applyAlignment="1">
      <alignment vertical="center"/>
    </xf>
    <xf numFmtId="0" fontId="24" fillId="5" borderId="23" xfId="0" applyFont="1" applyFill="1" applyBorder="1" applyAlignment="1">
      <alignment vertical="center"/>
    </xf>
    <xf numFmtId="0" fontId="25" fillId="5" borderId="22" xfId="0" applyFont="1" applyFill="1" applyBorder="1" applyAlignment="1">
      <alignment vertical="center"/>
    </xf>
    <xf numFmtId="0" fontId="25" fillId="5" borderId="0" xfId="0" applyFont="1" applyFill="1" applyAlignment="1">
      <alignment vertical="center"/>
    </xf>
    <xf numFmtId="0" fontId="25" fillId="5" borderId="23" xfId="0" applyFont="1" applyFill="1" applyBorder="1" applyAlignment="1">
      <alignment vertical="center"/>
    </xf>
    <xf numFmtId="0" fontId="24" fillId="5" borderId="24" xfId="0" applyFont="1" applyFill="1" applyBorder="1" applyAlignment="1">
      <alignment vertical="center"/>
    </xf>
    <xf numFmtId="0" fontId="25" fillId="5" borderId="25" xfId="0" applyFont="1" applyFill="1" applyBorder="1" applyAlignment="1">
      <alignment horizontal="center" vertical="center" wrapText="1"/>
    </xf>
    <xf numFmtId="0" fontId="25" fillId="5" borderId="26" xfId="0" applyFont="1" applyFill="1" applyBorder="1" applyAlignment="1">
      <alignment horizontal="center" vertical="center" wrapText="1"/>
    </xf>
    <xf numFmtId="0" fontId="26" fillId="5" borderId="27" xfId="0" applyFont="1" applyFill="1" applyBorder="1" applyAlignment="1">
      <alignment vertical="center"/>
    </xf>
    <xf numFmtId="0" fontId="27" fillId="5" borderId="25" xfId="0" applyFont="1" applyFill="1" applyBorder="1" applyAlignment="1">
      <alignment horizontal="center" vertical="center" wrapText="1"/>
    </xf>
    <xf numFmtId="0" fontId="27" fillId="5" borderId="26" xfId="0" applyFont="1" applyFill="1" applyBorder="1" applyAlignment="1">
      <alignment horizontal="center" vertical="center" wrapText="1"/>
    </xf>
    <xf numFmtId="0" fontId="26" fillId="5" borderId="25" xfId="0" applyFont="1" applyFill="1" applyBorder="1" applyAlignment="1">
      <alignment horizontal="center" vertical="center" wrapText="1"/>
    </xf>
    <xf numFmtId="0" fontId="26" fillId="5" borderId="26" xfId="0" applyFont="1" applyFill="1" applyBorder="1" applyAlignment="1">
      <alignment horizontal="center" vertical="center" wrapText="1"/>
    </xf>
    <xf numFmtId="0" fontId="26" fillId="5" borderId="27" xfId="0" applyFont="1" applyFill="1" applyBorder="1" applyAlignment="1">
      <alignment horizontal="center" vertical="center"/>
    </xf>
    <xf numFmtId="44" fontId="27" fillId="5" borderId="25" xfId="6" applyFont="1" applyFill="1" applyBorder="1" applyAlignment="1">
      <alignment horizontal="center" vertical="center" wrapText="1"/>
    </xf>
    <xf numFmtId="44" fontId="27" fillId="5" borderId="26" xfId="6" applyFont="1" applyFill="1" applyBorder="1" applyAlignment="1">
      <alignment horizontal="center" vertical="center" wrapText="1"/>
    </xf>
    <xf numFmtId="0" fontId="26" fillId="5" borderId="27" xfId="0" applyFont="1" applyFill="1" applyBorder="1" applyAlignment="1">
      <alignment vertical="center" wrapText="1"/>
    </xf>
    <xf numFmtId="0" fontId="24" fillId="5" borderId="0" xfId="0" applyFont="1" applyFill="1" applyAlignment="1">
      <alignment horizontal="center" vertical="center"/>
    </xf>
    <xf numFmtId="0" fontId="24" fillId="5" borderId="23" xfId="0" applyFont="1" applyFill="1" applyBorder="1" applyAlignment="1">
      <alignment horizontal="center" vertical="center"/>
    </xf>
    <xf numFmtId="0" fontId="25" fillId="5" borderId="19" xfId="0" applyFont="1" applyFill="1" applyBorder="1" applyAlignment="1">
      <alignment vertical="center"/>
    </xf>
    <xf numFmtId="3" fontId="25" fillId="6" borderId="20" xfId="0" applyNumberFormat="1" applyFont="1" applyFill="1" applyBorder="1" applyAlignment="1">
      <alignment vertical="center"/>
    </xf>
    <xf numFmtId="0" fontId="25" fillId="5" borderId="21" xfId="0" applyFont="1" applyFill="1" applyBorder="1" applyAlignment="1">
      <alignment vertical="center"/>
    </xf>
    <xf numFmtId="3" fontId="25" fillId="6" borderId="0" xfId="0" applyNumberFormat="1" applyFont="1" applyFill="1" applyAlignment="1">
      <alignment vertical="center"/>
    </xf>
    <xf numFmtId="0" fontId="25" fillId="5" borderId="27" xfId="0" applyFont="1" applyFill="1" applyBorder="1" applyAlignment="1">
      <alignment vertical="center"/>
    </xf>
    <xf numFmtId="0" fontId="25" fillId="5" borderId="28" xfId="0" applyFont="1" applyFill="1" applyBorder="1" applyAlignment="1">
      <alignment vertical="center"/>
    </xf>
    <xf numFmtId="0" fontId="24" fillId="7" borderId="24" xfId="0" applyFont="1" applyFill="1" applyBorder="1" applyAlignment="1">
      <alignment horizontal="center" vertical="center"/>
    </xf>
    <xf numFmtId="0" fontId="24" fillId="7" borderId="25" xfId="0" applyFont="1" applyFill="1" applyBorder="1" applyAlignment="1">
      <alignment horizontal="center" vertical="center"/>
    </xf>
    <xf numFmtId="0" fontId="24" fillId="7" borderId="26" xfId="0" applyFont="1" applyFill="1" applyBorder="1" applyAlignment="1">
      <alignment horizontal="center" vertical="center"/>
    </xf>
    <xf numFmtId="0" fontId="24" fillId="5" borderId="22" xfId="0" applyFont="1" applyFill="1" applyBorder="1" applyAlignment="1">
      <alignment vertical="center"/>
    </xf>
    <xf numFmtId="2" fontId="25" fillId="6" borderId="0" xfId="0" applyNumberFormat="1" applyFont="1" applyFill="1" applyAlignment="1">
      <alignment horizontal="center" vertical="center"/>
    </xf>
    <xf numFmtId="0" fontId="24" fillId="5" borderId="27" xfId="0" applyFont="1" applyFill="1" applyBorder="1" applyAlignment="1">
      <alignment vertical="center"/>
    </xf>
    <xf numFmtId="9" fontId="25" fillId="6" borderId="29" xfId="0" applyNumberFormat="1" applyFont="1" applyFill="1" applyBorder="1" applyAlignment="1">
      <alignment horizontal="center" vertical="center"/>
    </xf>
    <xf numFmtId="0" fontId="24" fillId="5" borderId="28" xfId="0" applyFont="1" applyFill="1" applyBorder="1" applyAlignment="1">
      <alignment horizontal="center" vertical="center"/>
    </xf>
    <xf numFmtId="0" fontId="24" fillId="5" borderId="0" xfId="0" applyFont="1" applyFill="1" applyAlignment="1">
      <alignment horizontal="right" vertical="center"/>
    </xf>
    <xf numFmtId="0" fontId="24" fillId="5" borderId="0" xfId="0" applyFont="1" applyFill="1" applyAlignment="1">
      <alignment vertical="center"/>
    </xf>
    <xf numFmtId="0" fontId="25" fillId="0" borderId="23" xfId="0" applyFont="1" applyBorder="1" applyAlignment="1">
      <alignment vertical="center"/>
    </xf>
    <xf numFmtId="0" fontId="25" fillId="5" borderId="30" xfId="0" applyFont="1" applyFill="1" applyBorder="1" applyAlignment="1">
      <alignment vertical="center"/>
    </xf>
    <xf numFmtId="0" fontId="24" fillId="5" borderId="19" xfId="0" applyFont="1" applyFill="1" applyBorder="1" applyAlignment="1">
      <alignment vertical="center"/>
    </xf>
    <xf numFmtId="0" fontId="24" fillId="5" borderId="20" xfId="0" applyFont="1" applyFill="1" applyBorder="1" applyAlignment="1">
      <alignment vertical="center" wrapText="1"/>
    </xf>
    <xf numFmtId="0" fontId="24" fillId="5" borderId="31" xfId="0" applyFont="1" applyFill="1" applyBorder="1" applyAlignment="1">
      <alignment vertical="center" wrapText="1"/>
    </xf>
    <xf numFmtId="0" fontId="25" fillId="5" borderId="32" xfId="0" applyFont="1" applyFill="1" applyBorder="1" applyAlignment="1">
      <alignment vertical="center"/>
    </xf>
    <xf numFmtId="0" fontId="0" fillId="0" borderId="22" xfId="0" applyBorder="1"/>
    <xf numFmtId="0" fontId="24" fillId="5" borderId="27" xfId="0" applyFont="1" applyFill="1" applyBorder="1" applyAlignment="1">
      <alignment vertical="center"/>
    </xf>
    <xf numFmtId="0" fontId="24" fillId="5" borderId="29" xfId="0" applyFont="1" applyFill="1" applyBorder="1" applyAlignment="1">
      <alignment vertical="center" wrapText="1"/>
    </xf>
    <xf numFmtId="0" fontId="24" fillId="5" borderId="33" xfId="0" applyFont="1" applyFill="1" applyBorder="1" applyAlignment="1">
      <alignment vertical="center" wrapText="1"/>
    </xf>
    <xf numFmtId="0" fontId="25" fillId="5" borderId="29" xfId="0" applyFont="1" applyFill="1" applyBorder="1" applyAlignment="1">
      <alignment vertical="center" wrapText="1"/>
    </xf>
    <xf numFmtId="0" fontId="29" fillId="5" borderId="0" xfId="0" applyFont="1" applyFill="1" applyAlignment="1">
      <alignment vertical="center"/>
    </xf>
    <xf numFmtId="0" fontId="30" fillId="0" borderId="0" xfId="0" applyFont="1"/>
    <xf numFmtId="0" fontId="31" fillId="0" borderId="0" xfId="0" applyFont="1"/>
    <xf numFmtId="0" fontId="32" fillId="0" borderId="0" xfId="0" applyFont="1" applyAlignment="1">
      <alignment horizontal="center" vertical="center"/>
    </xf>
    <xf numFmtId="0" fontId="33" fillId="8" borderId="1" xfId="0" applyFont="1" applyFill="1" applyBorder="1" applyAlignment="1">
      <alignment horizontal="center" vertical="center" wrapText="1"/>
    </xf>
    <xf numFmtId="0" fontId="33" fillId="8" borderId="5" xfId="0" applyFont="1" applyFill="1" applyBorder="1" applyAlignment="1">
      <alignment horizontal="center" vertical="center" wrapText="1"/>
    </xf>
    <xf numFmtId="0" fontId="33" fillId="8" borderId="1" xfId="0" applyFont="1" applyFill="1" applyBorder="1" applyAlignment="1">
      <alignment horizontal="center" vertical="center" wrapText="1"/>
    </xf>
    <xf numFmtId="0" fontId="34" fillId="5" borderId="34" xfId="0" applyFont="1" applyFill="1" applyBorder="1" applyAlignment="1">
      <alignment horizontal="left" vertical="justify" wrapText="1"/>
    </xf>
    <xf numFmtId="0" fontId="34" fillId="5" borderId="35" xfId="0" applyFont="1" applyFill="1" applyBorder="1" applyAlignment="1">
      <alignment horizontal="left" vertical="justify" wrapText="1"/>
    </xf>
    <xf numFmtId="0" fontId="34" fillId="5" borderId="36" xfId="0" applyFont="1" applyFill="1" applyBorder="1" applyAlignment="1">
      <alignment horizontal="left" vertical="justify" wrapText="1"/>
    </xf>
    <xf numFmtId="0" fontId="34" fillId="5" borderId="34" xfId="0" applyFont="1" applyFill="1" applyBorder="1" applyAlignment="1">
      <alignment horizontal="center" vertical="center" wrapText="1"/>
    </xf>
    <xf numFmtId="0" fontId="0" fillId="0" borderId="1" xfId="0" applyBorder="1"/>
    <xf numFmtId="0" fontId="0" fillId="0" borderId="1" xfId="0" applyBorder="1" applyAlignment="1">
      <alignment horizontal="center"/>
    </xf>
    <xf numFmtId="0" fontId="34" fillId="5" borderId="37" xfId="0" applyFont="1" applyFill="1" applyBorder="1" applyAlignment="1">
      <alignment horizontal="left" vertical="justify" wrapText="1"/>
    </xf>
    <xf numFmtId="0" fontId="34" fillId="5" borderId="38" xfId="0" applyFont="1" applyFill="1" applyBorder="1" applyAlignment="1">
      <alignment horizontal="left" vertical="justify" wrapText="1"/>
    </xf>
    <xf numFmtId="0" fontId="34" fillId="5" borderId="39" xfId="0" applyFont="1" applyFill="1" applyBorder="1" applyAlignment="1">
      <alignment horizontal="left" vertical="justify" wrapText="1"/>
    </xf>
    <xf numFmtId="0" fontId="34" fillId="5" borderId="37" xfId="0" applyFont="1" applyFill="1" applyBorder="1" applyAlignment="1">
      <alignment horizontal="center" vertical="center" wrapText="1"/>
    </xf>
    <xf numFmtId="0" fontId="34" fillId="0" borderId="37" xfId="0" applyFont="1" applyBorder="1" applyAlignment="1">
      <alignment horizontal="left" vertical="justify" wrapText="1"/>
    </xf>
    <xf numFmtId="0" fontId="34" fillId="0" borderId="38" xfId="0" applyFont="1" applyBorder="1" applyAlignment="1">
      <alignment horizontal="left" vertical="justify" wrapText="1"/>
    </xf>
    <xf numFmtId="0" fontId="34" fillId="0" borderId="39" xfId="0" applyFont="1" applyBorder="1" applyAlignment="1">
      <alignment horizontal="left" vertical="justify" wrapText="1"/>
    </xf>
    <xf numFmtId="0" fontId="34" fillId="0" borderId="37" xfId="0" applyFont="1" applyBorder="1" applyAlignment="1">
      <alignment horizontal="center" vertical="center" wrapText="1"/>
    </xf>
    <xf numFmtId="0" fontId="0" fillId="0" borderId="5" xfId="0" applyBorder="1" applyAlignment="1">
      <alignment horizontal="center"/>
    </xf>
    <xf numFmtId="0" fontId="0" fillId="0" borderId="18" xfId="0" applyBorder="1" applyAlignment="1">
      <alignment horizontal="center"/>
    </xf>
    <xf numFmtId="0" fontId="0" fillId="0" borderId="14" xfId="0" applyBorder="1" applyAlignment="1">
      <alignment horizontal="center"/>
    </xf>
    <xf numFmtId="0" fontId="35" fillId="5" borderId="37" xfId="0" applyFont="1" applyFill="1" applyBorder="1" applyAlignment="1">
      <alignment horizontal="center" vertical="center" wrapText="1"/>
    </xf>
    <xf numFmtId="0" fontId="0" fillId="0" borderId="1" xfId="0" applyBorder="1" applyAlignment="1">
      <alignment horizontal="left" wrapText="1"/>
    </xf>
    <xf numFmtId="0" fontId="0" fillId="0" borderId="1" xfId="0" applyBorder="1" applyAlignment="1">
      <alignment horizontal="left"/>
    </xf>
    <xf numFmtId="0" fontId="34" fillId="5" borderId="37" xfId="0" applyFont="1" applyFill="1" applyBorder="1" applyAlignment="1">
      <alignment horizontal="center" vertical="justify" wrapText="1"/>
    </xf>
    <xf numFmtId="0" fontId="34" fillId="5" borderId="38" xfId="0" applyFont="1" applyFill="1" applyBorder="1" applyAlignment="1">
      <alignment horizontal="center" vertical="justify" wrapText="1"/>
    </xf>
    <xf numFmtId="0" fontId="34" fillId="5" borderId="39" xfId="0" applyFont="1" applyFill="1" applyBorder="1" applyAlignment="1">
      <alignment horizontal="center" vertical="justify" wrapText="1"/>
    </xf>
    <xf numFmtId="0" fontId="34" fillId="5" borderId="37" xfId="0" applyFont="1" applyFill="1" applyBorder="1" applyAlignment="1">
      <alignment horizontal="justify" vertical="center" wrapText="1"/>
    </xf>
  </cellXfs>
  <cellStyles count="7">
    <cellStyle name="Millares" xfId="1" builtinId="3"/>
    <cellStyle name="Millares 2" xfId="4"/>
    <cellStyle name="Moneda" xfId="6" builtin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1"/>
  <sheetViews>
    <sheetView topLeftCell="L60" zoomScaleNormal="100" workbookViewId="0">
      <selection activeCell="R60" sqref="R60"/>
    </sheetView>
  </sheetViews>
  <sheetFormatPr baseColWidth="10" defaultRowHeight="14.4" x14ac:dyDescent="0.3"/>
  <cols>
    <col min="1" max="1" width="3.109375" style="5" bestFit="1" customWidth="1"/>
    <col min="2" max="2" width="102.6640625" style="5" bestFit="1" customWidth="1"/>
    <col min="3" max="3" width="31.109375" style="5" customWidth="1"/>
    <col min="4" max="4" width="26.6640625" style="5" customWidth="1"/>
    <col min="5" max="5" width="25" style="5" customWidth="1"/>
    <col min="6" max="7" width="29.6640625" style="5" customWidth="1"/>
    <col min="8" max="8" width="24.5546875" style="5" customWidth="1"/>
    <col min="9" max="9" width="23" style="5" customWidth="1"/>
    <col min="10" max="10" width="20.33203125" style="5" customWidth="1"/>
    <col min="11" max="11" width="22.88671875" style="5" customWidth="1"/>
    <col min="12" max="12" width="40.109375" style="5" customWidth="1"/>
    <col min="13" max="13" width="23.6640625" style="5" customWidth="1"/>
    <col min="14" max="14" width="22.109375" style="5" customWidth="1"/>
    <col min="15" max="15" width="26.109375" style="5" customWidth="1"/>
    <col min="16" max="16" width="29" style="5" customWidth="1"/>
    <col min="17" max="17" width="51.44140625"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174" t="s">
        <v>63</v>
      </c>
      <c r="C2" s="175"/>
      <c r="D2" s="175"/>
      <c r="E2" s="175"/>
      <c r="F2" s="175"/>
      <c r="G2" s="175"/>
      <c r="H2" s="175"/>
      <c r="I2" s="175"/>
      <c r="J2" s="175"/>
      <c r="K2" s="175"/>
      <c r="L2" s="175"/>
      <c r="M2" s="175"/>
      <c r="N2" s="175"/>
      <c r="O2" s="175"/>
      <c r="P2" s="175"/>
    </row>
    <row r="4" spans="2:16" ht="25.8" x14ac:dyDescent="0.3">
      <c r="B4" s="174" t="s">
        <v>48</v>
      </c>
      <c r="C4" s="175"/>
      <c r="D4" s="175"/>
      <c r="E4" s="175"/>
      <c r="F4" s="175"/>
      <c r="G4" s="175"/>
      <c r="H4" s="175"/>
      <c r="I4" s="175"/>
      <c r="J4" s="175"/>
      <c r="K4" s="175"/>
      <c r="L4" s="175"/>
      <c r="M4" s="175"/>
      <c r="N4" s="175"/>
      <c r="O4" s="175"/>
      <c r="P4" s="175"/>
    </row>
    <row r="5" spans="2:16" ht="15" thickBot="1" x14ac:dyDescent="0.35"/>
    <row r="6" spans="2:16" ht="21.6" thickBot="1" x14ac:dyDescent="0.35">
      <c r="B6" s="7" t="s">
        <v>4</v>
      </c>
      <c r="C6" s="178" t="s">
        <v>116</v>
      </c>
      <c r="D6" s="178"/>
      <c r="E6" s="178"/>
      <c r="F6" s="178"/>
      <c r="G6" s="178"/>
      <c r="H6" s="178"/>
      <c r="I6" s="178"/>
      <c r="J6" s="178"/>
      <c r="K6" s="178"/>
      <c r="L6" s="178"/>
      <c r="M6" s="178"/>
      <c r="N6" s="179"/>
    </row>
    <row r="7" spans="2:16" ht="16.2" thickBot="1" x14ac:dyDescent="0.35">
      <c r="B7" s="8" t="s">
        <v>5</v>
      </c>
      <c r="C7" s="178"/>
      <c r="D7" s="178"/>
      <c r="E7" s="178"/>
      <c r="F7" s="178"/>
      <c r="G7" s="178"/>
      <c r="H7" s="178"/>
      <c r="I7" s="178"/>
      <c r="J7" s="178"/>
      <c r="K7" s="178"/>
      <c r="L7" s="178"/>
      <c r="M7" s="178"/>
      <c r="N7" s="179"/>
    </row>
    <row r="8" spans="2:16" ht="16.2" thickBot="1" x14ac:dyDescent="0.35">
      <c r="B8" s="8" t="s">
        <v>6</v>
      </c>
      <c r="C8" s="178"/>
      <c r="D8" s="178"/>
      <c r="E8" s="178"/>
      <c r="F8" s="178"/>
      <c r="G8" s="178"/>
      <c r="H8" s="178"/>
      <c r="I8" s="178"/>
      <c r="J8" s="178"/>
      <c r="K8" s="178"/>
      <c r="L8" s="178"/>
      <c r="M8" s="178"/>
      <c r="N8" s="179"/>
    </row>
    <row r="9" spans="2:16" ht="16.2" thickBot="1" x14ac:dyDescent="0.35">
      <c r="B9" s="8" t="s">
        <v>7</v>
      </c>
      <c r="C9" s="178"/>
      <c r="D9" s="178"/>
      <c r="E9" s="178"/>
      <c r="F9" s="178"/>
      <c r="G9" s="178"/>
      <c r="H9" s="178"/>
      <c r="I9" s="178"/>
      <c r="J9" s="178"/>
      <c r="K9" s="178"/>
      <c r="L9" s="178"/>
      <c r="M9" s="178"/>
      <c r="N9" s="179"/>
    </row>
    <row r="10" spans="2:16" ht="16.2" thickBot="1" x14ac:dyDescent="0.35">
      <c r="B10" s="8" t="s">
        <v>8</v>
      </c>
      <c r="C10" s="180">
        <v>26</v>
      </c>
      <c r="D10" s="180"/>
      <c r="E10" s="181"/>
      <c r="F10" s="29"/>
      <c r="G10" s="29"/>
      <c r="H10" s="29"/>
      <c r="I10" s="29"/>
      <c r="J10" s="29"/>
      <c r="K10" s="29"/>
      <c r="L10" s="29"/>
      <c r="M10" s="29"/>
      <c r="N10" s="30"/>
    </row>
    <row r="11" spans="2:16" ht="16.2" thickBot="1" x14ac:dyDescent="0.35">
      <c r="B11" s="10" t="s">
        <v>9</v>
      </c>
      <c r="C11" s="11">
        <v>41974</v>
      </c>
      <c r="D11" s="12"/>
      <c r="E11" s="12"/>
      <c r="F11" s="12"/>
      <c r="G11" s="12"/>
      <c r="H11" s="12"/>
      <c r="I11" s="12"/>
      <c r="J11" s="12"/>
      <c r="K11" s="12"/>
      <c r="L11" s="12"/>
      <c r="M11" s="12"/>
      <c r="N11" s="13"/>
    </row>
    <row r="12" spans="2:16" ht="15.6" x14ac:dyDescent="0.3">
      <c r="B12" s="9"/>
      <c r="C12" s="14"/>
      <c r="D12" s="15"/>
      <c r="E12" s="15"/>
      <c r="F12" s="15"/>
      <c r="G12" s="15"/>
      <c r="H12" s="15"/>
      <c r="I12" s="4"/>
      <c r="J12" s="4"/>
      <c r="K12" s="4"/>
      <c r="L12" s="4"/>
      <c r="M12" s="4"/>
      <c r="N12" s="15"/>
    </row>
    <row r="13" spans="2:16" x14ac:dyDescent="0.3">
      <c r="I13" s="4"/>
      <c r="J13" s="4"/>
      <c r="K13" s="4"/>
      <c r="L13" s="4"/>
      <c r="M13" s="4"/>
      <c r="N13" s="17"/>
    </row>
    <row r="14" spans="2:16" ht="45.75" customHeight="1" x14ac:dyDescent="0.3">
      <c r="B14" s="169" t="s">
        <v>65</v>
      </c>
      <c r="C14" s="169"/>
      <c r="D14" s="47" t="s">
        <v>12</v>
      </c>
      <c r="E14" s="47" t="s">
        <v>13</v>
      </c>
      <c r="F14" s="47" t="s">
        <v>29</v>
      </c>
      <c r="G14" s="73"/>
      <c r="I14" s="33"/>
      <c r="J14" s="33"/>
      <c r="K14" s="33"/>
      <c r="L14" s="33"/>
      <c r="M14" s="33"/>
      <c r="N14" s="17"/>
    </row>
    <row r="15" spans="2:16" x14ac:dyDescent="0.3">
      <c r="B15" s="169"/>
      <c r="C15" s="169"/>
      <c r="D15" s="47">
        <v>26</v>
      </c>
      <c r="E15" s="31">
        <v>969320746</v>
      </c>
      <c r="F15" s="114">
        <v>446</v>
      </c>
      <c r="G15" s="74"/>
      <c r="I15" s="34"/>
      <c r="J15" s="34"/>
      <c r="K15" s="34"/>
      <c r="L15" s="34"/>
      <c r="M15" s="34"/>
      <c r="N15" s="17"/>
    </row>
    <row r="16" spans="2:16" x14ac:dyDescent="0.3">
      <c r="B16" s="169"/>
      <c r="C16" s="169"/>
      <c r="D16" s="47"/>
      <c r="E16" s="31"/>
      <c r="F16" s="31"/>
      <c r="G16" s="74"/>
      <c r="I16" s="34"/>
      <c r="J16" s="34"/>
      <c r="K16" s="34"/>
      <c r="L16" s="34"/>
      <c r="M16" s="34"/>
      <c r="N16" s="17"/>
    </row>
    <row r="17" spans="1:14" x14ac:dyDescent="0.3">
      <c r="B17" s="169"/>
      <c r="C17" s="169"/>
      <c r="D17" s="47"/>
      <c r="E17" s="31"/>
      <c r="F17" s="31"/>
      <c r="G17" s="74"/>
      <c r="I17" s="34"/>
      <c r="J17" s="34"/>
      <c r="K17" s="34"/>
      <c r="L17" s="34"/>
      <c r="M17" s="34"/>
      <c r="N17" s="17"/>
    </row>
    <row r="18" spans="1:14" x14ac:dyDescent="0.3">
      <c r="B18" s="169"/>
      <c r="C18" s="169"/>
      <c r="D18" s="47"/>
      <c r="E18" s="32"/>
      <c r="F18" s="31"/>
      <c r="G18" s="74"/>
      <c r="H18" s="18"/>
      <c r="I18" s="34"/>
      <c r="J18" s="34"/>
      <c r="K18" s="34"/>
      <c r="L18" s="34"/>
      <c r="M18" s="34"/>
      <c r="N18" s="16"/>
    </row>
    <row r="19" spans="1:14" x14ac:dyDescent="0.3">
      <c r="B19" s="169"/>
      <c r="C19" s="169"/>
      <c r="D19" s="47"/>
      <c r="E19" s="32"/>
      <c r="F19" s="31"/>
      <c r="G19" s="74"/>
      <c r="H19" s="18"/>
      <c r="I19" s="36"/>
      <c r="J19" s="36"/>
      <c r="K19" s="36"/>
      <c r="L19" s="36"/>
      <c r="M19" s="36"/>
      <c r="N19" s="16"/>
    </row>
    <row r="20" spans="1:14" x14ac:dyDescent="0.3">
      <c r="B20" s="169"/>
      <c r="C20" s="169"/>
      <c r="D20" s="47"/>
      <c r="E20" s="32"/>
      <c r="F20" s="31"/>
      <c r="G20" s="74"/>
      <c r="H20" s="18"/>
      <c r="I20" s="4"/>
      <c r="J20" s="4"/>
      <c r="K20" s="4"/>
      <c r="L20" s="4"/>
      <c r="M20" s="4"/>
      <c r="N20" s="16"/>
    </row>
    <row r="21" spans="1:14" x14ac:dyDescent="0.3">
      <c r="B21" s="169"/>
      <c r="C21" s="169"/>
      <c r="D21" s="47"/>
      <c r="E21" s="32"/>
      <c r="F21" s="31"/>
      <c r="G21" s="74"/>
      <c r="H21" s="18"/>
      <c r="I21" s="4"/>
      <c r="J21" s="4"/>
      <c r="K21" s="4"/>
      <c r="L21" s="4"/>
      <c r="M21" s="4"/>
      <c r="N21" s="16"/>
    </row>
    <row r="22" spans="1:14" ht="15" thickBot="1" x14ac:dyDescent="0.35">
      <c r="B22" s="176" t="s">
        <v>14</v>
      </c>
      <c r="C22" s="177"/>
      <c r="D22" s="47">
        <f>SUM(D15:D21)</f>
        <v>26</v>
      </c>
      <c r="E22" s="57">
        <f>SUM(E15:E21)</f>
        <v>969320746</v>
      </c>
      <c r="F22" s="115">
        <f>SUM(F15)</f>
        <v>446</v>
      </c>
      <c r="G22" s="74"/>
      <c r="H22" s="18"/>
      <c r="I22" s="4"/>
      <c r="J22" s="4"/>
      <c r="K22" s="4"/>
      <c r="L22" s="4"/>
      <c r="M22" s="4"/>
      <c r="N22" s="16"/>
    </row>
    <row r="23" spans="1:14" ht="29.4" thickBot="1" x14ac:dyDescent="0.35">
      <c r="A23" s="38"/>
      <c r="B23" s="48" t="s">
        <v>15</v>
      </c>
      <c r="C23" s="48" t="s">
        <v>66</v>
      </c>
      <c r="E23" s="33"/>
      <c r="F23" s="33"/>
      <c r="G23" s="33"/>
      <c r="H23" s="33"/>
      <c r="I23" s="6"/>
      <c r="J23" s="6"/>
      <c r="K23" s="6"/>
      <c r="L23" s="6"/>
      <c r="M23" s="6"/>
    </row>
    <row r="24" spans="1:14" ht="15" thickBot="1" x14ac:dyDescent="0.35">
      <c r="A24" s="39">
        <v>1</v>
      </c>
      <c r="C24" s="41">
        <v>356</v>
      </c>
      <c r="D24" s="37"/>
      <c r="E24" s="40">
        <f>E22</f>
        <v>969320746</v>
      </c>
      <c r="F24" s="35"/>
      <c r="G24" s="35"/>
      <c r="H24" s="35"/>
      <c r="I24" s="19"/>
      <c r="J24" s="19"/>
      <c r="K24" s="19"/>
      <c r="L24" s="19"/>
      <c r="M24" s="19"/>
    </row>
    <row r="25" spans="1:14" x14ac:dyDescent="0.3">
      <c r="A25" s="79"/>
      <c r="C25" s="80"/>
      <c r="D25" s="34"/>
      <c r="E25" s="81"/>
      <c r="F25" s="35"/>
      <c r="G25" s="35"/>
      <c r="H25" s="35"/>
      <c r="I25" s="19"/>
      <c r="J25" s="19"/>
      <c r="K25" s="19"/>
      <c r="L25" s="19"/>
      <c r="M25" s="19"/>
    </row>
    <row r="26" spans="1:14" x14ac:dyDescent="0.3">
      <c r="A26" s="79"/>
      <c r="C26" s="80"/>
      <c r="D26" s="34"/>
      <c r="E26" s="81"/>
      <c r="F26" s="35"/>
      <c r="G26" s="35"/>
      <c r="H26" s="35"/>
      <c r="I26" s="19"/>
      <c r="J26" s="19"/>
      <c r="K26" s="19"/>
      <c r="L26" s="19"/>
      <c r="M26" s="19"/>
    </row>
    <row r="27" spans="1:14" x14ac:dyDescent="0.3">
      <c r="A27" s="79"/>
      <c r="B27" s="101" t="s">
        <v>96</v>
      </c>
      <c r="C27" s="84"/>
      <c r="D27" s="84"/>
      <c r="E27" s="84"/>
      <c r="F27" s="84"/>
      <c r="G27" s="84"/>
      <c r="H27" s="84"/>
      <c r="I27" s="87"/>
      <c r="J27" s="87"/>
      <c r="K27" s="87"/>
      <c r="L27" s="87"/>
      <c r="M27" s="87"/>
      <c r="N27" s="88"/>
    </row>
    <row r="28" spans="1:14" x14ac:dyDescent="0.3">
      <c r="A28" s="79"/>
      <c r="B28" s="84"/>
      <c r="C28" s="84"/>
      <c r="D28" s="84"/>
      <c r="E28" s="84"/>
      <c r="F28" s="84"/>
      <c r="G28" s="84"/>
      <c r="H28" s="84"/>
      <c r="I28" s="87"/>
      <c r="J28" s="87"/>
      <c r="K28" s="87"/>
      <c r="L28" s="87"/>
      <c r="M28" s="87"/>
      <c r="N28" s="88"/>
    </row>
    <row r="29" spans="1:14" x14ac:dyDescent="0.3">
      <c r="A29" s="79"/>
      <c r="B29" s="104" t="s">
        <v>33</v>
      </c>
      <c r="C29" s="104" t="s">
        <v>97</v>
      </c>
      <c r="D29" s="104" t="s">
        <v>98</v>
      </c>
      <c r="E29" s="84"/>
      <c r="F29" s="84"/>
      <c r="G29" s="84"/>
      <c r="H29" s="84"/>
      <c r="I29" s="87"/>
      <c r="J29" s="87"/>
      <c r="K29" s="87"/>
      <c r="L29" s="87"/>
      <c r="M29" s="87"/>
      <c r="N29" s="88"/>
    </row>
    <row r="30" spans="1:14" x14ac:dyDescent="0.3">
      <c r="A30" s="79"/>
      <c r="B30" s="100" t="s">
        <v>99</v>
      </c>
      <c r="C30" s="102" t="s">
        <v>111</v>
      </c>
      <c r="D30" s="126"/>
      <c r="E30" s="84"/>
      <c r="F30" s="84"/>
      <c r="G30" s="84"/>
      <c r="H30" s="84"/>
      <c r="I30" s="87"/>
      <c r="J30" s="87"/>
      <c r="K30" s="87"/>
      <c r="L30" s="87"/>
      <c r="M30" s="87"/>
      <c r="N30" s="88"/>
    </row>
    <row r="31" spans="1:14" x14ac:dyDescent="0.3">
      <c r="A31" s="79"/>
      <c r="B31" s="100" t="s">
        <v>100</v>
      </c>
      <c r="C31" s="102" t="s">
        <v>111</v>
      </c>
      <c r="D31" s="126"/>
      <c r="E31" s="84"/>
      <c r="F31" s="84"/>
      <c r="G31" s="84"/>
      <c r="H31" s="84"/>
      <c r="I31" s="87"/>
      <c r="J31" s="87"/>
      <c r="K31" s="87"/>
      <c r="L31" s="87"/>
      <c r="M31" s="87"/>
      <c r="N31" s="88"/>
    </row>
    <row r="32" spans="1:14" x14ac:dyDescent="0.3">
      <c r="A32" s="79"/>
      <c r="B32" s="100" t="s">
        <v>101</v>
      </c>
      <c r="C32" s="102"/>
      <c r="D32" s="126" t="s">
        <v>111</v>
      </c>
      <c r="E32" s="84"/>
      <c r="F32" s="84"/>
      <c r="G32" s="84"/>
      <c r="H32" s="84"/>
      <c r="I32" s="87"/>
      <c r="J32" s="87"/>
      <c r="K32" s="87"/>
      <c r="L32" s="87"/>
      <c r="M32" s="87"/>
      <c r="N32" s="88"/>
    </row>
    <row r="33" spans="1:17" x14ac:dyDescent="0.3">
      <c r="A33" s="79"/>
      <c r="B33" s="100" t="s">
        <v>102</v>
      </c>
      <c r="C33" s="102" t="s">
        <v>111</v>
      </c>
      <c r="D33" s="126"/>
      <c r="E33" s="84"/>
      <c r="F33" s="84"/>
      <c r="G33" s="84"/>
      <c r="H33" s="84"/>
      <c r="I33" s="87"/>
      <c r="J33" s="87"/>
      <c r="K33" s="87"/>
      <c r="L33" s="87"/>
      <c r="M33" s="87"/>
      <c r="N33" s="88"/>
    </row>
    <row r="34" spans="1:17" x14ac:dyDescent="0.3">
      <c r="A34" s="79"/>
      <c r="B34" s="84"/>
      <c r="C34" s="84"/>
      <c r="D34" s="135"/>
      <c r="E34" s="84"/>
      <c r="F34" s="84"/>
      <c r="G34" s="84"/>
      <c r="H34" s="84"/>
      <c r="I34" s="87"/>
      <c r="J34" s="87"/>
      <c r="K34" s="87"/>
      <c r="L34" s="87"/>
      <c r="M34" s="87"/>
      <c r="N34" s="88"/>
    </row>
    <row r="35" spans="1:17" x14ac:dyDescent="0.3">
      <c r="A35" s="79"/>
      <c r="B35" s="84"/>
      <c r="C35" s="84"/>
      <c r="D35" s="84"/>
      <c r="E35" s="84"/>
      <c r="F35" s="84"/>
      <c r="G35" s="84"/>
      <c r="H35" s="84"/>
      <c r="I35" s="87"/>
      <c r="J35" s="87"/>
      <c r="K35" s="87"/>
      <c r="L35" s="87"/>
      <c r="M35" s="87"/>
      <c r="N35" s="88"/>
    </row>
    <row r="36" spans="1:17" x14ac:dyDescent="0.3">
      <c r="A36" s="79"/>
      <c r="B36" s="101" t="s">
        <v>103</v>
      </c>
      <c r="C36" s="84"/>
      <c r="D36" s="84"/>
      <c r="E36" s="84"/>
      <c r="F36" s="84"/>
      <c r="G36" s="84"/>
      <c r="H36" s="84"/>
      <c r="I36" s="87"/>
      <c r="J36" s="87"/>
      <c r="K36" s="87"/>
      <c r="L36" s="87"/>
      <c r="M36" s="87"/>
      <c r="N36" s="88"/>
    </row>
    <row r="37" spans="1:17" x14ac:dyDescent="0.3">
      <c r="A37" s="79"/>
      <c r="B37" s="84"/>
      <c r="C37" s="84"/>
      <c r="D37" s="84"/>
      <c r="E37" s="84"/>
      <c r="F37" s="84"/>
      <c r="G37" s="84"/>
      <c r="H37" s="84"/>
      <c r="I37" s="87"/>
      <c r="J37" s="87"/>
      <c r="K37" s="87"/>
      <c r="L37" s="87"/>
      <c r="M37" s="87"/>
      <c r="N37" s="88"/>
    </row>
    <row r="38" spans="1:17" x14ac:dyDescent="0.3">
      <c r="A38" s="79"/>
      <c r="B38" s="84"/>
      <c r="C38" s="84"/>
      <c r="D38" s="84"/>
      <c r="E38" s="84"/>
      <c r="F38" s="84"/>
      <c r="G38" s="84"/>
      <c r="H38" s="84"/>
      <c r="I38" s="87"/>
      <c r="J38" s="87"/>
      <c r="K38" s="87"/>
      <c r="L38" s="87"/>
      <c r="M38" s="87"/>
      <c r="N38" s="88"/>
    </row>
    <row r="39" spans="1:17" x14ac:dyDescent="0.3">
      <c r="A39" s="79"/>
      <c r="B39" s="104" t="s">
        <v>33</v>
      </c>
      <c r="C39" s="104" t="s">
        <v>58</v>
      </c>
      <c r="D39" s="103" t="s">
        <v>51</v>
      </c>
      <c r="E39" s="103" t="s">
        <v>16</v>
      </c>
      <c r="F39" s="84"/>
      <c r="G39" s="84"/>
      <c r="H39" s="84"/>
      <c r="I39" s="87"/>
      <c r="J39" s="87"/>
      <c r="K39" s="87"/>
      <c r="L39" s="87"/>
      <c r="M39" s="87"/>
      <c r="N39" s="88"/>
    </row>
    <row r="40" spans="1:17" ht="27.6" x14ac:dyDescent="0.3">
      <c r="A40" s="79"/>
      <c r="B40" s="85" t="s">
        <v>104</v>
      </c>
      <c r="C40" s="86">
        <v>40</v>
      </c>
      <c r="D40" s="102">
        <v>30</v>
      </c>
      <c r="E40" s="186">
        <f>+D40+D41</f>
        <v>90</v>
      </c>
      <c r="F40" s="84"/>
      <c r="G40" s="84"/>
      <c r="H40" s="84"/>
      <c r="I40" s="87"/>
      <c r="J40" s="87"/>
      <c r="K40" s="87"/>
      <c r="L40" s="87"/>
      <c r="M40" s="87"/>
      <c r="N40" s="88"/>
    </row>
    <row r="41" spans="1:17" ht="41.4" x14ac:dyDescent="0.3">
      <c r="A41" s="79"/>
      <c r="B41" s="85" t="s">
        <v>105</v>
      </c>
      <c r="C41" s="86">
        <v>60</v>
      </c>
      <c r="D41" s="102">
        <v>60</v>
      </c>
      <c r="E41" s="187"/>
      <c r="F41" s="84"/>
      <c r="G41" s="84"/>
      <c r="H41" s="84"/>
      <c r="I41" s="87"/>
      <c r="J41" s="87"/>
      <c r="K41" s="87"/>
      <c r="L41" s="87"/>
      <c r="M41" s="87"/>
      <c r="N41" s="88"/>
    </row>
    <row r="42" spans="1:17" x14ac:dyDescent="0.3">
      <c r="A42" s="79"/>
      <c r="C42" s="80"/>
      <c r="D42" s="34"/>
      <c r="E42" s="81"/>
      <c r="F42" s="35"/>
      <c r="G42" s="35"/>
      <c r="H42" s="35"/>
      <c r="I42" s="19"/>
      <c r="J42" s="19"/>
      <c r="K42" s="19"/>
      <c r="L42" s="19"/>
      <c r="M42" s="19"/>
    </row>
    <row r="43" spans="1:17" x14ac:dyDescent="0.3">
      <c r="A43" s="79"/>
      <c r="C43" s="80"/>
      <c r="D43" s="34"/>
      <c r="E43" s="81"/>
      <c r="F43" s="35"/>
      <c r="G43" s="35"/>
      <c r="H43" s="35"/>
      <c r="I43" s="19"/>
      <c r="J43" s="19"/>
      <c r="K43" s="19"/>
      <c r="L43" s="19"/>
      <c r="M43" s="19"/>
    </row>
    <row r="44" spans="1:17" x14ac:dyDescent="0.3">
      <c r="A44" s="79"/>
      <c r="C44" s="80"/>
      <c r="D44" s="34"/>
      <c r="E44" s="81"/>
      <c r="F44" s="35"/>
      <c r="G44" s="35"/>
      <c r="H44" s="35"/>
      <c r="I44" s="19"/>
      <c r="J44" s="19"/>
      <c r="K44" s="19"/>
      <c r="L44" s="19"/>
      <c r="M44" s="19"/>
    </row>
    <row r="45" spans="1:17" ht="15" thickBot="1" x14ac:dyDescent="0.35">
      <c r="M45" s="171" t="s">
        <v>35</v>
      </c>
      <c r="N45" s="171"/>
    </row>
    <row r="46" spans="1:17" x14ac:dyDescent="0.3">
      <c r="B46" s="59" t="s">
        <v>30</v>
      </c>
      <c r="M46" s="58"/>
      <c r="N46" s="58"/>
    </row>
    <row r="47" spans="1:17" ht="15" thickBot="1" x14ac:dyDescent="0.35">
      <c r="M47" s="58"/>
      <c r="N47" s="58"/>
    </row>
    <row r="48" spans="1:17" s="4" customFormat="1" ht="109.5" customHeight="1" x14ac:dyDescent="0.3">
      <c r="B48" s="97" t="s">
        <v>106</v>
      </c>
      <c r="C48" s="97" t="s">
        <v>107</v>
      </c>
      <c r="D48" s="97" t="s">
        <v>108</v>
      </c>
      <c r="E48" s="49" t="s">
        <v>45</v>
      </c>
      <c r="F48" s="49" t="s">
        <v>22</v>
      </c>
      <c r="G48" s="49" t="s">
        <v>67</v>
      </c>
      <c r="H48" s="49" t="s">
        <v>17</v>
      </c>
      <c r="I48" s="49" t="s">
        <v>10</v>
      </c>
      <c r="J48" s="49" t="s">
        <v>31</v>
      </c>
      <c r="K48" s="49" t="s">
        <v>61</v>
      </c>
      <c r="L48" s="49" t="s">
        <v>20</v>
      </c>
      <c r="M48" s="83" t="s">
        <v>26</v>
      </c>
      <c r="N48" s="97" t="s">
        <v>109</v>
      </c>
      <c r="O48" s="49" t="s">
        <v>36</v>
      </c>
      <c r="P48" s="50" t="s">
        <v>11</v>
      </c>
      <c r="Q48" s="50" t="s">
        <v>19</v>
      </c>
    </row>
    <row r="49" spans="1:26" s="24" customFormat="1" ht="66.75" customHeight="1" x14ac:dyDescent="0.3">
      <c r="A49" s="42">
        <v>1</v>
      </c>
      <c r="B49" s="94" t="s">
        <v>116</v>
      </c>
      <c r="C49" s="94" t="s">
        <v>116</v>
      </c>
      <c r="D49" s="43" t="s">
        <v>112</v>
      </c>
      <c r="E49" s="138">
        <v>151</v>
      </c>
      <c r="F49" s="94" t="s">
        <v>97</v>
      </c>
      <c r="G49" s="140"/>
      <c r="H49" s="141">
        <v>41302</v>
      </c>
      <c r="I49" s="141">
        <v>41639</v>
      </c>
      <c r="J49" s="142" t="s">
        <v>98</v>
      </c>
      <c r="K49" s="143">
        <v>11</v>
      </c>
      <c r="L49" s="144">
        <v>0</v>
      </c>
      <c r="M49" s="144">
        <v>484</v>
      </c>
      <c r="N49" s="145"/>
      <c r="O49" s="146">
        <v>384261571</v>
      </c>
      <c r="P49" s="146" t="s">
        <v>118</v>
      </c>
      <c r="Q49" s="107"/>
      <c r="R49" s="23"/>
      <c r="S49" s="23"/>
      <c r="T49" s="23"/>
      <c r="U49" s="23"/>
      <c r="V49" s="23"/>
      <c r="W49" s="23"/>
      <c r="X49" s="23"/>
      <c r="Y49" s="23"/>
      <c r="Z49" s="23"/>
    </row>
    <row r="50" spans="1:26" s="24" customFormat="1" ht="67.5" customHeight="1" x14ac:dyDescent="0.3">
      <c r="A50" s="42">
        <f>+A49+1</f>
        <v>2</v>
      </c>
      <c r="B50" s="94" t="s">
        <v>116</v>
      </c>
      <c r="C50" s="94" t="s">
        <v>116</v>
      </c>
      <c r="D50" s="43" t="s">
        <v>117</v>
      </c>
      <c r="E50" s="143">
        <v>1</v>
      </c>
      <c r="F50" s="94" t="s">
        <v>97</v>
      </c>
      <c r="G50" s="94"/>
      <c r="H50" s="141">
        <v>40725</v>
      </c>
      <c r="I50" s="141">
        <v>41274</v>
      </c>
      <c r="J50" s="142" t="s">
        <v>98</v>
      </c>
      <c r="K50" s="143">
        <v>17</v>
      </c>
      <c r="L50" s="144">
        <v>0</v>
      </c>
      <c r="M50" s="144"/>
      <c r="N50" s="145"/>
      <c r="O50" s="146"/>
      <c r="P50" s="146">
        <v>48</v>
      </c>
      <c r="Q50" s="107" t="s">
        <v>119</v>
      </c>
      <c r="R50" s="23"/>
      <c r="S50" s="23"/>
      <c r="T50" s="23"/>
      <c r="U50" s="23"/>
      <c r="V50" s="23"/>
      <c r="W50" s="23"/>
      <c r="X50" s="23"/>
      <c r="Y50" s="23"/>
      <c r="Z50" s="23"/>
    </row>
    <row r="51" spans="1:26" s="24" customFormat="1" x14ac:dyDescent="0.3">
      <c r="A51" s="42"/>
      <c r="B51" s="45" t="s">
        <v>16</v>
      </c>
      <c r="C51" s="44"/>
      <c r="D51" s="43"/>
      <c r="E51" s="117"/>
      <c r="F51" s="20"/>
      <c r="G51" s="20"/>
      <c r="H51" s="96"/>
      <c r="I51" s="96"/>
      <c r="J51" s="21"/>
      <c r="K51" s="46"/>
      <c r="L51" s="46"/>
      <c r="M51" s="119"/>
      <c r="N51" s="46"/>
      <c r="O51" s="22"/>
      <c r="P51" s="22"/>
      <c r="Q51" s="108"/>
    </row>
    <row r="52" spans="1:26" s="25" customFormat="1" x14ac:dyDescent="0.3">
      <c r="E52" s="26"/>
    </row>
    <row r="53" spans="1:26" s="25" customFormat="1" x14ac:dyDescent="0.3">
      <c r="B53" s="172" t="s">
        <v>28</v>
      </c>
      <c r="C53" s="172" t="s">
        <v>27</v>
      </c>
      <c r="D53" s="170" t="s">
        <v>34</v>
      </c>
      <c r="E53" s="170"/>
    </row>
    <row r="54" spans="1:26" s="25" customFormat="1" x14ac:dyDescent="0.3">
      <c r="B54" s="173"/>
      <c r="C54" s="173"/>
      <c r="D54" s="55" t="s">
        <v>23</v>
      </c>
      <c r="E54" s="56" t="s">
        <v>24</v>
      </c>
    </row>
    <row r="55" spans="1:26" s="25" customFormat="1" ht="30.6" customHeight="1" x14ac:dyDescent="0.3">
      <c r="B55" s="53" t="s">
        <v>21</v>
      </c>
      <c r="C55" s="54" t="s">
        <v>216</v>
      </c>
      <c r="D55" s="52" t="s">
        <v>111</v>
      </c>
      <c r="E55" s="52"/>
      <c r="F55" s="27"/>
      <c r="G55" s="27"/>
      <c r="H55" s="27"/>
      <c r="I55" s="27"/>
      <c r="J55" s="27"/>
      <c r="K55" s="27"/>
      <c r="L55" s="27"/>
      <c r="M55" s="27"/>
    </row>
    <row r="56" spans="1:26" s="25" customFormat="1" ht="30" customHeight="1" x14ac:dyDescent="0.3">
      <c r="B56" s="53" t="s">
        <v>25</v>
      </c>
      <c r="C56" s="54" t="s">
        <v>120</v>
      </c>
      <c r="D56" s="52" t="s">
        <v>111</v>
      </c>
      <c r="E56" s="52"/>
    </row>
    <row r="57" spans="1:26" s="25" customFormat="1" x14ac:dyDescent="0.3">
      <c r="B57" s="28"/>
      <c r="C57" s="168"/>
      <c r="D57" s="168"/>
      <c r="E57" s="168"/>
      <c r="F57" s="168"/>
      <c r="G57" s="168"/>
      <c r="H57" s="168"/>
      <c r="I57" s="168"/>
      <c r="J57" s="168"/>
      <c r="K57" s="168"/>
      <c r="L57" s="168"/>
      <c r="M57" s="168"/>
      <c r="N57" s="168"/>
    </row>
    <row r="58" spans="1:26" ht="28.2" customHeight="1" thickBot="1" x14ac:dyDescent="0.35"/>
    <row r="59" spans="1:26" ht="26.4" thickBot="1" x14ac:dyDescent="0.35">
      <c r="B59" s="167" t="s">
        <v>68</v>
      </c>
      <c r="C59" s="167"/>
      <c r="D59" s="167"/>
      <c r="E59" s="167"/>
      <c r="F59" s="167"/>
      <c r="G59" s="167"/>
      <c r="H59" s="167"/>
      <c r="I59" s="167"/>
      <c r="J59" s="167"/>
      <c r="K59" s="167"/>
      <c r="L59" s="167"/>
      <c r="M59" s="167"/>
      <c r="N59" s="167"/>
    </row>
    <row r="62" spans="1:26" s="87" customFormat="1" ht="131.25" customHeight="1" x14ac:dyDescent="0.3">
      <c r="B62" s="99" t="s">
        <v>110</v>
      </c>
      <c r="C62" s="99" t="s">
        <v>2</v>
      </c>
      <c r="D62" s="99" t="s">
        <v>70</v>
      </c>
      <c r="E62" s="99" t="s">
        <v>69</v>
      </c>
      <c r="F62" s="99" t="s">
        <v>71</v>
      </c>
      <c r="G62" s="99" t="s">
        <v>72</v>
      </c>
      <c r="H62" s="99" t="s">
        <v>73</v>
      </c>
      <c r="I62" s="99" t="s">
        <v>74</v>
      </c>
      <c r="J62" s="99" t="s">
        <v>75</v>
      </c>
      <c r="K62" s="99" t="s">
        <v>76</v>
      </c>
      <c r="L62" s="99" t="s">
        <v>77</v>
      </c>
      <c r="M62" s="125" t="s">
        <v>78</v>
      </c>
      <c r="N62" s="125" t="s">
        <v>79</v>
      </c>
      <c r="O62" s="164" t="s">
        <v>3</v>
      </c>
      <c r="P62" s="166"/>
      <c r="Q62" s="99" t="s">
        <v>18</v>
      </c>
    </row>
    <row r="63" spans="1:26" ht="46.5" customHeight="1" x14ac:dyDescent="0.3">
      <c r="B63" s="2" t="s">
        <v>160</v>
      </c>
      <c r="C63" s="126" t="s">
        <v>162</v>
      </c>
      <c r="D63" s="120" t="s">
        <v>164</v>
      </c>
      <c r="E63" s="52">
        <v>386</v>
      </c>
      <c r="F63" s="52"/>
      <c r="G63" s="52"/>
      <c r="H63" s="52"/>
      <c r="I63" s="52" t="s">
        <v>98</v>
      </c>
      <c r="J63" s="52" t="s">
        <v>97</v>
      </c>
      <c r="K63" s="102" t="s">
        <v>97</v>
      </c>
      <c r="L63" s="102" t="s">
        <v>97</v>
      </c>
      <c r="M63" s="102" t="s">
        <v>97</v>
      </c>
      <c r="N63" s="102" t="s">
        <v>97</v>
      </c>
      <c r="O63" s="162" t="s">
        <v>167</v>
      </c>
      <c r="P63" s="163"/>
      <c r="Q63" s="102" t="s">
        <v>166</v>
      </c>
    </row>
    <row r="64" spans="1:26" ht="31.5" customHeight="1" x14ac:dyDescent="0.3">
      <c r="B64" s="2" t="s">
        <v>161</v>
      </c>
      <c r="C64" s="123" t="s">
        <v>163</v>
      </c>
      <c r="D64" s="137" t="s">
        <v>165</v>
      </c>
      <c r="E64" s="52">
        <v>60</v>
      </c>
      <c r="F64" s="52"/>
      <c r="G64" s="52" t="s">
        <v>97</v>
      </c>
      <c r="H64" s="52"/>
      <c r="I64" s="52"/>
      <c r="J64" s="52" t="s">
        <v>97</v>
      </c>
      <c r="K64" s="102" t="s">
        <v>97</v>
      </c>
      <c r="L64" s="102" t="s">
        <v>97</v>
      </c>
      <c r="M64" s="102" t="s">
        <v>97</v>
      </c>
      <c r="N64" s="102" t="s">
        <v>97</v>
      </c>
      <c r="O64" s="195"/>
      <c r="P64" s="196"/>
      <c r="Q64" s="102" t="s">
        <v>97</v>
      </c>
    </row>
    <row r="65" spans="2:17" x14ac:dyDescent="0.3">
      <c r="B65" s="5" t="s">
        <v>1</v>
      </c>
    </row>
    <row r="66" spans="2:17" x14ac:dyDescent="0.3">
      <c r="B66" s="5" t="s">
        <v>37</v>
      </c>
    </row>
    <row r="67" spans="2:17" x14ac:dyDescent="0.3">
      <c r="B67" s="5" t="s">
        <v>62</v>
      </c>
    </row>
    <row r="69" spans="2:17" ht="15" thickBot="1" x14ac:dyDescent="0.35"/>
    <row r="70" spans="2:17" ht="26.4" thickBot="1" x14ac:dyDescent="0.35">
      <c r="B70" s="188" t="s">
        <v>38</v>
      </c>
      <c r="C70" s="189"/>
      <c r="D70" s="189"/>
      <c r="E70" s="189"/>
      <c r="F70" s="189"/>
      <c r="G70" s="189"/>
      <c r="H70" s="189"/>
      <c r="I70" s="189"/>
      <c r="J70" s="189"/>
      <c r="K70" s="189"/>
      <c r="L70" s="189"/>
      <c r="M70" s="189"/>
      <c r="N70" s="190"/>
    </row>
    <row r="75" spans="2:17" ht="89.25" customHeight="1" x14ac:dyDescent="0.3">
      <c r="B75" s="51" t="s">
        <v>0</v>
      </c>
      <c r="C75" s="51" t="s">
        <v>39</v>
      </c>
      <c r="D75" s="51" t="s">
        <v>40</v>
      </c>
      <c r="E75" s="51" t="s">
        <v>80</v>
      </c>
      <c r="F75" s="51" t="s">
        <v>82</v>
      </c>
      <c r="G75" s="51" t="s">
        <v>83</v>
      </c>
      <c r="H75" s="51" t="s">
        <v>84</v>
      </c>
      <c r="I75" s="51" t="s">
        <v>81</v>
      </c>
      <c r="J75" s="164" t="s">
        <v>85</v>
      </c>
      <c r="K75" s="165"/>
      <c r="L75" s="166"/>
      <c r="M75" s="51" t="s">
        <v>86</v>
      </c>
      <c r="N75" s="51" t="s">
        <v>41</v>
      </c>
      <c r="O75" s="51" t="s">
        <v>42</v>
      </c>
      <c r="P75" s="164" t="s">
        <v>3</v>
      </c>
      <c r="Q75" s="166"/>
    </row>
    <row r="76" spans="2:17" ht="99" customHeight="1" x14ac:dyDescent="0.3">
      <c r="B76" s="72" t="s">
        <v>43</v>
      </c>
      <c r="C76" s="67">
        <v>1</v>
      </c>
      <c r="D76" s="67" t="s">
        <v>136</v>
      </c>
      <c r="E76" s="139">
        <v>36302435</v>
      </c>
      <c r="F76" s="67" t="s">
        <v>137</v>
      </c>
      <c r="G76" s="67" t="s">
        <v>113</v>
      </c>
      <c r="H76" s="121">
        <v>40220</v>
      </c>
      <c r="I76" s="120"/>
      <c r="J76" s="67" t="s">
        <v>138</v>
      </c>
      <c r="K76" s="120" t="s">
        <v>139</v>
      </c>
      <c r="L76" s="120" t="s">
        <v>140</v>
      </c>
      <c r="M76" s="67" t="s">
        <v>97</v>
      </c>
      <c r="N76" s="67" t="s">
        <v>97</v>
      </c>
      <c r="O76" s="67" t="s">
        <v>97</v>
      </c>
      <c r="P76" s="161"/>
      <c r="Q76" s="161"/>
    </row>
    <row r="77" spans="2:17" ht="99" customHeight="1" x14ac:dyDescent="0.3">
      <c r="B77" s="147" t="s">
        <v>43</v>
      </c>
      <c r="C77" s="148">
        <v>1</v>
      </c>
      <c r="D77" s="148" t="s">
        <v>154</v>
      </c>
      <c r="E77" s="139">
        <v>36271126</v>
      </c>
      <c r="F77" s="148" t="s">
        <v>155</v>
      </c>
      <c r="G77" s="148" t="s">
        <v>156</v>
      </c>
      <c r="H77" s="121">
        <v>37089</v>
      </c>
      <c r="I77" s="120">
        <v>183923608</v>
      </c>
      <c r="J77" s="148" t="s">
        <v>158</v>
      </c>
      <c r="K77" s="120" t="s">
        <v>159</v>
      </c>
      <c r="L77" s="120" t="s">
        <v>157</v>
      </c>
      <c r="M77" s="148" t="s">
        <v>97</v>
      </c>
      <c r="N77" s="148" t="s">
        <v>97</v>
      </c>
      <c r="O77" s="148" t="s">
        <v>97</v>
      </c>
      <c r="P77" s="161"/>
      <c r="Q77" s="161"/>
    </row>
    <row r="78" spans="2:17" ht="72.75" customHeight="1" x14ac:dyDescent="0.3">
      <c r="B78" s="72" t="s">
        <v>44</v>
      </c>
      <c r="C78" s="67">
        <v>1</v>
      </c>
      <c r="D78" s="127" t="s">
        <v>141</v>
      </c>
      <c r="E78" s="139">
        <v>11365435</v>
      </c>
      <c r="F78" s="127" t="s">
        <v>142</v>
      </c>
      <c r="G78" s="127" t="s">
        <v>143</v>
      </c>
      <c r="H78" s="121">
        <v>39437</v>
      </c>
      <c r="I78" s="120">
        <v>105968</v>
      </c>
      <c r="J78" s="127" t="s">
        <v>144</v>
      </c>
      <c r="K78" s="120" t="s">
        <v>145</v>
      </c>
      <c r="L78" s="120" t="s">
        <v>146</v>
      </c>
      <c r="M78" s="127" t="s">
        <v>97</v>
      </c>
      <c r="N78" s="127" t="s">
        <v>97</v>
      </c>
      <c r="O78" s="127" t="s">
        <v>97</v>
      </c>
      <c r="P78" s="161"/>
      <c r="Q78" s="161"/>
    </row>
    <row r="79" spans="2:17" ht="73.5" customHeight="1" x14ac:dyDescent="0.3">
      <c r="B79" s="78" t="s">
        <v>44</v>
      </c>
      <c r="C79" s="67">
        <v>1</v>
      </c>
      <c r="D79" s="127" t="s">
        <v>147</v>
      </c>
      <c r="E79" s="139">
        <v>4914417</v>
      </c>
      <c r="F79" s="127" t="s">
        <v>142</v>
      </c>
      <c r="G79" s="127" t="s">
        <v>148</v>
      </c>
      <c r="H79" s="121">
        <v>39437</v>
      </c>
      <c r="I79" s="120">
        <v>103655</v>
      </c>
      <c r="J79" s="127" t="s">
        <v>150</v>
      </c>
      <c r="K79" s="120" t="s">
        <v>149</v>
      </c>
      <c r="L79" s="120" t="s">
        <v>151</v>
      </c>
      <c r="M79" s="127" t="s">
        <v>97</v>
      </c>
      <c r="N79" s="127" t="s">
        <v>97</v>
      </c>
      <c r="O79" s="127" t="s">
        <v>97</v>
      </c>
      <c r="P79" s="161"/>
      <c r="Q79" s="161"/>
    </row>
    <row r="80" spans="2:17" ht="61.5" customHeight="1" x14ac:dyDescent="0.3">
      <c r="B80" s="78" t="s">
        <v>44</v>
      </c>
      <c r="C80" s="67">
        <v>1</v>
      </c>
      <c r="D80" s="67" t="s">
        <v>152</v>
      </c>
      <c r="E80" s="139">
        <v>7695737</v>
      </c>
      <c r="F80" s="67" t="s">
        <v>142</v>
      </c>
      <c r="G80" s="67" t="s">
        <v>113</v>
      </c>
      <c r="H80" s="121">
        <v>38016</v>
      </c>
      <c r="I80" s="120"/>
      <c r="J80" s="67" t="s">
        <v>144</v>
      </c>
      <c r="K80" s="120" t="s">
        <v>153</v>
      </c>
      <c r="L80" s="120" t="s">
        <v>142</v>
      </c>
      <c r="M80" s="127" t="s">
        <v>97</v>
      </c>
      <c r="N80" s="67" t="s">
        <v>97</v>
      </c>
      <c r="O80" s="67" t="s">
        <v>97</v>
      </c>
      <c r="P80" s="161"/>
      <c r="Q80" s="161"/>
    </row>
    <row r="82" spans="2:17" ht="15" thickBot="1" x14ac:dyDescent="0.35"/>
    <row r="83" spans="2:17" ht="26.4" thickBot="1" x14ac:dyDescent="0.35">
      <c r="B83" s="188" t="s">
        <v>46</v>
      </c>
      <c r="C83" s="189"/>
      <c r="D83" s="189"/>
      <c r="E83" s="189"/>
      <c r="F83" s="189"/>
      <c r="G83" s="189"/>
      <c r="H83" s="189"/>
      <c r="I83" s="189"/>
      <c r="J83" s="189"/>
      <c r="K83" s="189"/>
      <c r="L83" s="189"/>
      <c r="M83" s="189"/>
      <c r="N83" s="190"/>
    </row>
    <row r="86" spans="2:17" ht="46.2" customHeight="1" x14ac:dyDescent="0.3">
      <c r="B86" s="61" t="s">
        <v>33</v>
      </c>
      <c r="C86" s="61" t="s">
        <v>47</v>
      </c>
      <c r="D86" s="164" t="s">
        <v>3</v>
      </c>
      <c r="E86" s="166"/>
    </row>
    <row r="87" spans="2:17" ht="46.95" customHeight="1" x14ac:dyDescent="0.3">
      <c r="B87" s="62" t="s">
        <v>87</v>
      </c>
      <c r="C87" s="111" t="s">
        <v>97</v>
      </c>
      <c r="D87" s="194"/>
      <c r="E87" s="194"/>
    </row>
    <row r="90" spans="2:17" ht="25.8" x14ac:dyDescent="0.3">
      <c r="B90" s="174" t="s">
        <v>64</v>
      </c>
      <c r="C90" s="175"/>
      <c r="D90" s="175"/>
      <c r="E90" s="175"/>
      <c r="F90" s="175"/>
      <c r="G90" s="175"/>
      <c r="H90" s="175"/>
      <c r="I90" s="175"/>
      <c r="J90" s="175"/>
      <c r="K90" s="175"/>
      <c r="L90" s="175"/>
      <c r="M90" s="175"/>
      <c r="N90" s="175"/>
      <c r="O90" s="175"/>
      <c r="P90" s="175"/>
    </row>
    <row r="92" spans="2:17" ht="15" thickBot="1" x14ac:dyDescent="0.35"/>
    <row r="93" spans="2:17" ht="26.4" thickBot="1" x14ac:dyDescent="0.35">
      <c r="B93" s="188" t="s">
        <v>54</v>
      </c>
      <c r="C93" s="189"/>
      <c r="D93" s="189"/>
      <c r="E93" s="189"/>
      <c r="F93" s="189"/>
      <c r="G93" s="189"/>
      <c r="H93" s="189"/>
      <c r="I93" s="189"/>
      <c r="J93" s="189"/>
      <c r="K93" s="189"/>
      <c r="L93" s="189"/>
      <c r="M93" s="189"/>
      <c r="N93" s="190"/>
    </row>
    <row r="95" spans="2:17" ht="15" thickBot="1" x14ac:dyDescent="0.35">
      <c r="M95" s="58"/>
      <c r="N95" s="58"/>
    </row>
    <row r="96" spans="2:17" s="87" customFormat="1" ht="109.5" customHeight="1" x14ac:dyDescent="0.3">
      <c r="B96" s="97" t="s">
        <v>106</v>
      </c>
      <c r="C96" s="97" t="s">
        <v>107</v>
      </c>
      <c r="D96" s="97" t="s">
        <v>108</v>
      </c>
      <c r="E96" s="97" t="s">
        <v>45</v>
      </c>
      <c r="F96" s="97" t="s">
        <v>22</v>
      </c>
      <c r="G96" s="97" t="s">
        <v>67</v>
      </c>
      <c r="H96" s="97" t="s">
        <v>17</v>
      </c>
      <c r="I96" s="97" t="s">
        <v>10</v>
      </c>
      <c r="J96" s="97" t="s">
        <v>31</v>
      </c>
      <c r="K96" s="97" t="s">
        <v>61</v>
      </c>
      <c r="L96" s="97" t="s">
        <v>20</v>
      </c>
      <c r="M96" s="83" t="s">
        <v>26</v>
      </c>
      <c r="N96" s="97" t="s">
        <v>109</v>
      </c>
      <c r="O96" s="97" t="s">
        <v>36</v>
      </c>
      <c r="P96" s="98" t="s">
        <v>11</v>
      </c>
      <c r="Q96" s="98" t="s">
        <v>19</v>
      </c>
    </row>
    <row r="97" spans="1:26" s="92" customFormat="1" ht="89.25" customHeight="1" x14ac:dyDescent="0.3">
      <c r="A97" s="42">
        <v>1</v>
      </c>
      <c r="B97" s="94" t="s">
        <v>116</v>
      </c>
      <c r="C97" s="94" t="s">
        <v>116</v>
      </c>
      <c r="D97" s="93" t="s">
        <v>112</v>
      </c>
      <c r="E97" s="152">
        <v>334</v>
      </c>
      <c r="F97" s="143" t="s">
        <v>97</v>
      </c>
      <c r="G97" s="143"/>
      <c r="H97" s="141">
        <v>41516</v>
      </c>
      <c r="I97" s="141">
        <v>41988</v>
      </c>
      <c r="J97" s="142" t="s">
        <v>98</v>
      </c>
      <c r="K97" s="152">
        <v>13</v>
      </c>
      <c r="L97" s="152">
        <v>0</v>
      </c>
      <c r="M97" s="144">
        <v>300</v>
      </c>
      <c r="N97" s="145"/>
      <c r="O97" s="153">
        <v>819760659</v>
      </c>
      <c r="P97" s="146">
        <v>51</v>
      </c>
      <c r="Q97" s="107" t="s">
        <v>217</v>
      </c>
      <c r="R97" s="91"/>
      <c r="S97" s="91"/>
      <c r="T97" s="91"/>
      <c r="U97" s="91"/>
      <c r="V97" s="91"/>
      <c r="W97" s="91"/>
      <c r="X97" s="91"/>
      <c r="Y97" s="91"/>
      <c r="Z97" s="91"/>
    </row>
    <row r="98" spans="1:26" s="92" customFormat="1" ht="45" customHeight="1" x14ac:dyDescent="0.3">
      <c r="A98" s="42">
        <v>2</v>
      </c>
      <c r="B98" s="94" t="s">
        <v>116</v>
      </c>
      <c r="C98" s="94" t="s">
        <v>116</v>
      </c>
      <c r="D98" s="93" t="s">
        <v>112</v>
      </c>
      <c r="E98" s="138">
        <v>144</v>
      </c>
      <c r="F98" s="143" t="s">
        <v>97</v>
      </c>
      <c r="G98" s="138"/>
      <c r="H98" s="141">
        <v>41663</v>
      </c>
      <c r="I98" s="141">
        <v>41973</v>
      </c>
      <c r="J98" s="142" t="s">
        <v>98</v>
      </c>
      <c r="K98" s="152">
        <v>0</v>
      </c>
      <c r="L98" s="152">
        <v>12</v>
      </c>
      <c r="M98" s="144">
        <v>398</v>
      </c>
      <c r="N98" s="140"/>
      <c r="O98" s="157">
        <v>375597524</v>
      </c>
      <c r="P98" s="146">
        <v>50</v>
      </c>
      <c r="Q98" s="107"/>
      <c r="R98" s="91"/>
      <c r="S98" s="91"/>
      <c r="T98" s="91"/>
      <c r="U98" s="91"/>
      <c r="V98" s="91"/>
      <c r="W98" s="91"/>
      <c r="X98" s="91"/>
      <c r="Y98" s="91"/>
      <c r="Z98" s="91"/>
    </row>
    <row r="99" spans="1:26" s="92" customFormat="1" x14ac:dyDescent="0.3">
      <c r="A99" s="42"/>
      <c r="B99" s="45" t="s">
        <v>16</v>
      </c>
      <c r="C99" s="94"/>
      <c r="D99" s="93"/>
      <c r="E99" s="117"/>
      <c r="F99" s="117"/>
      <c r="G99" s="117"/>
      <c r="H99" s="96"/>
      <c r="I99" s="96"/>
      <c r="J99" s="90"/>
      <c r="K99" s="95"/>
      <c r="L99" s="95"/>
      <c r="M99" s="119"/>
      <c r="N99" s="95"/>
      <c r="O99" s="136"/>
      <c r="P99" s="22"/>
      <c r="Q99" s="108"/>
    </row>
    <row r="100" spans="1:26" x14ac:dyDescent="0.3">
      <c r="B100" s="25"/>
      <c r="C100" s="25"/>
      <c r="D100" s="25"/>
      <c r="E100" s="26"/>
      <c r="F100" s="25"/>
      <c r="G100" s="25"/>
      <c r="H100" s="25"/>
      <c r="I100" s="25"/>
      <c r="J100" s="25"/>
      <c r="K100" s="25"/>
      <c r="L100" s="25"/>
      <c r="M100" s="25"/>
      <c r="N100" s="25"/>
      <c r="O100" s="25"/>
      <c r="P100" s="25"/>
    </row>
    <row r="101" spans="1:26" ht="18" x14ac:dyDescent="0.3">
      <c r="B101" s="53" t="s">
        <v>32</v>
      </c>
      <c r="C101" s="66" t="s">
        <v>218</v>
      </c>
      <c r="H101" s="27"/>
      <c r="I101" s="27"/>
      <c r="J101" s="27"/>
      <c r="K101" s="27"/>
      <c r="L101" s="27"/>
      <c r="M101" s="27"/>
      <c r="N101" s="25"/>
      <c r="O101" s="25"/>
      <c r="P101" s="25"/>
    </row>
    <row r="103" spans="1:26" ht="15" thickBot="1" x14ac:dyDescent="0.35"/>
    <row r="104" spans="1:26" ht="37.200000000000003" customHeight="1" thickBot="1" x14ac:dyDescent="0.35">
      <c r="B104" s="69" t="s">
        <v>49</v>
      </c>
      <c r="C104" s="70" t="s">
        <v>50</v>
      </c>
      <c r="D104" s="69" t="s">
        <v>51</v>
      </c>
      <c r="E104" s="70" t="s">
        <v>55</v>
      </c>
    </row>
    <row r="105" spans="1:26" ht="41.4" customHeight="1" x14ac:dyDescent="0.3">
      <c r="B105" s="60" t="s">
        <v>88</v>
      </c>
      <c r="C105" s="63">
        <v>20</v>
      </c>
      <c r="D105" s="63">
        <v>0</v>
      </c>
      <c r="E105" s="191">
        <f>+D105+D106+D107</f>
        <v>30</v>
      </c>
    </row>
    <row r="106" spans="1:26" x14ac:dyDescent="0.3">
      <c r="B106" s="60" t="s">
        <v>89</v>
      </c>
      <c r="C106" s="52">
        <v>30</v>
      </c>
      <c r="D106" s="64">
        <v>30</v>
      </c>
      <c r="E106" s="192"/>
    </row>
    <row r="107" spans="1:26" ht="15" thickBot="1" x14ac:dyDescent="0.35">
      <c r="B107" s="60" t="s">
        <v>90</v>
      </c>
      <c r="C107" s="65">
        <v>40</v>
      </c>
      <c r="D107" s="65">
        <v>0</v>
      </c>
      <c r="E107" s="193"/>
    </row>
    <row r="109" spans="1:26" ht="15" thickBot="1" x14ac:dyDescent="0.35"/>
    <row r="110" spans="1:26" ht="26.4" thickBot="1" x14ac:dyDescent="0.35">
      <c r="B110" s="188" t="s">
        <v>52</v>
      </c>
      <c r="C110" s="189"/>
      <c r="D110" s="189"/>
      <c r="E110" s="189"/>
      <c r="F110" s="189"/>
      <c r="G110" s="189"/>
      <c r="H110" s="189"/>
      <c r="I110" s="189"/>
      <c r="J110" s="189"/>
      <c r="K110" s="189"/>
      <c r="L110" s="189"/>
      <c r="M110" s="189"/>
      <c r="N110" s="190"/>
    </row>
    <row r="112" spans="1:26" ht="76.5" customHeight="1" x14ac:dyDescent="0.3">
      <c r="B112" s="51" t="s">
        <v>0</v>
      </c>
      <c r="C112" s="51" t="s">
        <v>39</v>
      </c>
      <c r="D112" s="51" t="s">
        <v>40</v>
      </c>
      <c r="E112" s="51" t="s">
        <v>80</v>
      </c>
      <c r="F112" s="51" t="s">
        <v>82</v>
      </c>
      <c r="G112" s="51" t="s">
        <v>83</v>
      </c>
      <c r="H112" s="51" t="s">
        <v>84</v>
      </c>
      <c r="I112" s="51" t="s">
        <v>81</v>
      </c>
      <c r="J112" s="164" t="s">
        <v>85</v>
      </c>
      <c r="K112" s="165"/>
      <c r="L112" s="166"/>
      <c r="M112" s="51" t="s">
        <v>86</v>
      </c>
      <c r="N112" s="51" t="s">
        <v>41</v>
      </c>
      <c r="O112" s="51" t="s">
        <v>42</v>
      </c>
      <c r="P112" s="164" t="s">
        <v>3</v>
      </c>
      <c r="Q112" s="166"/>
    </row>
    <row r="113" spans="2:17" s="131" customFormat="1" ht="104.25" customHeight="1" x14ac:dyDescent="0.3">
      <c r="B113" s="122" t="s">
        <v>93</v>
      </c>
      <c r="C113" s="122">
        <v>1</v>
      </c>
      <c r="D113" s="134" t="s">
        <v>121</v>
      </c>
      <c r="E113" s="139">
        <v>7693786</v>
      </c>
      <c r="F113" s="134" t="s">
        <v>122</v>
      </c>
      <c r="G113" s="134" t="s">
        <v>123</v>
      </c>
      <c r="H113" s="121">
        <v>41194</v>
      </c>
      <c r="I113" s="120">
        <v>221961</v>
      </c>
      <c r="J113" s="134" t="s">
        <v>124</v>
      </c>
      <c r="K113" s="120" t="s">
        <v>126</v>
      </c>
      <c r="L113" s="120" t="s">
        <v>125</v>
      </c>
      <c r="M113" s="134" t="s">
        <v>97</v>
      </c>
      <c r="N113" s="134" t="s">
        <v>97</v>
      </c>
      <c r="O113" s="134" t="s">
        <v>97</v>
      </c>
      <c r="P113" s="161"/>
      <c r="Q113" s="161"/>
    </row>
    <row r="114" spans="2:17" s="131" customFormat="1" ht="129.75" customHeight="1" x14ac:dyDescent="0.3">
      <c r="B114" s="122" t="s">
        <v>94</v>
      </c>
      <c r="C114" s="122">
        <v>1</v>
      </c>
      <c r="D114" s="134" t="s">
        <v>127</v>
      </c>
      <c r="E114" s="139">
        <v>55157945</v>
      </c>
      <c r="F114" s="134" t="s">
        <v>115</v>
      </c>
      <c r="G114" s="134" t="s">
        <v>113</v>
      </c>
      <c r="H114" s="121">
        <v>35638</v>
      </c>
      <c r="I114" s="120"/>
      <c r="J114" s="134" t="s">
        <v>130</v>
      </c>
      <c r="K114" s="120" t="s">
        <v>129</v>
      </c>
      <c r="L114" s="120" t="s">
        <v>128</v>
      </c>
      <c r="M114" s="134" t="s">
        <v>97</v>
      </c>
      <c r="N114" s="134" t="s">
        <v>97</v>
      </c>
      <c r="O114" s="134" t="s">
        <v>97</v>
      </c>
      <c r="P114" s="162"/>
      <c r="Q114" s="163"/>
    </row>
    <row r="115" spans="2:17" s="131" customFormat="1" ht="113.25" customHeight="1" x14ac:dyDescent="0.3">
      <c r="B115" s="122" t="s">
        <v>95</v>
      </c>
      <c r="C115" s="122">
        <v>1</v>
      </c>
      <c r="D115" s="134" t="s">
        <v>131</v>
      </c>
      <c r="E115" s="139">
        <v>36304489</v>
      </c>
      <c r="F115" s="134" t="s">
        <v>132</v>
      </c>
      <c r="G115" s="134" t="s">
        <v>113</v>
      </c>
      <c r="H115" s="121">
        <v>40445</v>
      </c>
      <c r="I115" s="120"/>
      <c r="J115" s="134" t="s">
        <v>134</v>
      </c>
      <c r="K115" s="120" t="s">
        <v>133</v>
      </c>
      <c r="L115" s="120" t="s">
        <v>135</v>
      </c>
      <c r="M115" s="134" t="s">
        <v>97</v>
      </c>
      <c r="N115" s="134" t="s">
        <v>97</v>
      </c>
      <c r="O115" s="134" t="s">
        <v>97</v>
      </c>
      <c r="P115" s="161"/>
      <c r="Q115" s="161"/>
    </row>
    <row r="118" spans="2:17" ht="15" thickBot="1" x14ac:dyDescent="0.35"/>
    <row r="119" spans="2:17" ht="54" customHeight="1" x14ac:dyDescent="0.3">
      <c r="B119" s="68" t="s">
        <v>33</v>
      </c>
      <c r="C119" s="68" t="s">
        <v>49</v>
      </c>
      <c r="D119" s="51" t="s">
        <v>50</v>
      </c>
      <c r="E119" s="68" t="s">
        <v>51</v>
      </c>
      <c r="F119" s="70" t="s">
        <v>56</v>
      </c>
      <c r="G119" s="75"/>
    </row>
    <row r="120" spans="2:17" ht="102" customHeight="1" x14ac:dyDescent="0.3">
      <c r="B120" s="182" t="s">
        <v>53</v>
      </c>
      <c r="C120" s="110" t="s">
        <v>114</v>
      </c>
      <c r="D120" s="64">
        <v>25</v>
      </c>
      <c r="E120" s="64">
        <v>25</v>
      </c>
      <c r="F120" s="183">
        <f>+E120+E121+E122</f>
        <v>60</v>
      </c>
      <c r="G120" s="76"/>
    </row>
    <row r="121" spans="2:17" ht="97.5" customHeight="1" x14ac:dyDescent="0.3">
      <c r="B121" s="182"/>
      <c r="C121" s="110" t="s">
        <v>91</v>
      </c>
      <c r="D121" s="67">
        <v>25</v>
      </c>
      <c r="E121" s="64">
        <v>25</v>
      </c>
      <c r="F121" s="184"/>
      <c r="G121" s="76"/>
    </row>
    <row r="122" spans="2:17" ht="71.25" customHeight="1" x14ac:dyDescent="0.3">
      <c r="B122" s="182"/>
      <c r="C122" s="110" t="s">
        <v>92</v>
      </c>
      <c r="D122" s="64">
        <v>10</v>
      </c>
      <c r="E122" s="64">
        <v>10</v>
      </c>
      <c r="F122" s="185"/>
      <c r="G122" s="76"/>
    </row>
    <row r="123" spans="2:17" x14ac:dyDescent="0.3">
      <c r="C123"/>
    </row>
    <row r="126" spans="2:17" x14ac:dyDescent="0.3">
      <c r="B126" s="59" t="s">
        <v>57</v>
      </c>
    </row>
    <row r="129" spans="2:5" x14ac:dyDescent="0.3">
      <c r="B129" s="71" t="s">
        <v>33</v>
      </c>
      <c r="C129" s="71" t="s">
        <v>58</v>
      </c>
      <c r="D129" s="68" t="s">
        <v>51</v>
      </c>
      <c r="E129" s="68" t="s">
        <v>16</v>
      </c>
    </row>
    <row r="130" spans="2:5" ht="27.6" x14ac:dyDescent="0.3">
      <c r="B130" s="1" t="s">
        <v>59</v>
      </c>
      <c r="C130" s="3">
        <v>40</v>
      </c>
      <c r="D130" s="64">
        <f>+E105</f>
        <v>30</v>
      </c>
      <c r="E130" s="186">
        <f>+D130+D131</f>
        <v>90</v>
      </c>
    </row>
    <row r="131" spans="2:5" ht="41.4" x14ac:dyDescent="0.3">
      <c r="B131" s="1" t="s">
        <v>60</v>
      </c>
      <c r="C131" s="3">
        <v>60</v>
      </c>
      <c r="D131" s="64">
        <f>+F120</f>
        <v>60</v>
      </c>
      <c r="E131" s="187"/>
    </row>
  </sheetData>
  <mergeCells count="42">
    <mergeCell ref="B120:B122"/>
    <mergeCell ref="F120:F122"/>
    <mergeCell ref="E130:E131"/>
    <mergeCell ref="B2:P2"/>
    <mergeCell ref="B90:P90"/>
    <mergeCell ref="B110:N110"/>
    <mergeCell ref="E105:E107"/>
    <mergeCell ref="B83:N83"/>
    <mergeCell ref="D86:E86"/>
    <mergeCell ref="D87:E87"/>
    <mergeCell ref="B93:N93"/>
    <mergeCell ref="P75:Q75"/>
    <mergeCell ref="B70:N70"/>
    <mergeCell ref="E40:E41"/>
    <mergeCell ref="O62:P62"/>
    <mergeCell ref="O64:P64"/>
    <mergeCell ref="B4:P4"/>
    <mergeCell ref="B22:C22"/>
    <mergeCell ref="C6:N6"/>
    <mergeCell ref="C7:N7"/>
    <mergeCell ref="C8:N8"/>
    <mergeCell ref="C9:N9"/>
    <mergeCell ref="C10:E10"/>
    <mergeCell ref="B59:N59"/>
    <mergeCell ref="C57:N57"/>
    <mergeCell ref="B14:C21"/>
    <mergeCell ref="D53:E53"/>
    <mergeCell ref="M45:N45"/>
    <mergeCell ref="B53:B54"/>
    <mergeCell ref="C53:C54"/>
    <mergeCell ref="O63:P63"/>
    <mergeCell ref="J75:L75"/>
    <mergeCell ref="P76:Q76"/>
    <mergeCell ref="P78:Q78"/>
    <mergeCell ref="P79:Q79"/>
    <mergeCell ref="P115:Q115"/>
    <mergeCell ref="P80:Q80"/>
    <mergeCell ref="P77:Q77"/>
    <mergeCell ref="P114:Q114"/>
    <mergeCell ref="J112:L112"/>
    <mergeCell ref="P112:Q112"/>
    <mergeCell ref="P113:Q113"/>
  </mergeCells>
  <dataValidations count="2">
    <dataValidation type="decimal" allowBlank="1" showInputMessage="1" showErrorMessage="1" sqref="WVH983047 WLL983047 C65543 IV65543 SR65543 ACN65543 AMJ65543 AWF65543 BGB65543 BPX65543 BZT65543 CJP65543 CTL65543 DDH65543 DND65543 DWZ65543 EGV65543 EQR65543 FAN65543 FKJ65543 FUF65543 GEB65543 GNX65543 GXT65543 HHP65543 HRL65543 IBH65543 ILD65543 IUZ65543 JEV65543 JOR65543 JYN65543 KIJ65543 KSF65543 LCB65543 LLX65543 LVT65543 MFP65543 MPL65543 MZH65543 NJD65543 NSZ65543 OCV65543 OMR65543 OWN65543 PGJ65543 PQF65543 QAB65543 QJX65543 QTT65543 RDP65543 RNL65543 RXH65543 SHD65543 SQZ65543 TAV65543 TKR65543 TUN65543 UEJ65543 UOF65543 UYB65543 VHX65543 VRT65543 WBP65543 WLL65543 WVH65543 C131079 IV131079 SR131079 ACN131079 AMJ131079 AWF131079 BGB131079 BPX131079 BZT131079 CJP131079 CTL131079 DDH131079 DND131079 DWZ131079 EGV131079 EQR131079 FAN131079 FKJ131079 FUF131079 GEB131079 GNX131079 GXT131079 HHP131079 HRL131079 IBH131079 ILD131079 IUZ131079 JEV131079 JOR131079 JYN131079 KIJ131079 KSF131079 LCB131079 LLX131079 LVT131079 MFP131079 MPL131079 MZH131079 NJD131079 NSZ131079 OCV131079 OMR131079 OWN131079 PGJ131079 PQF131079 QAB131079 QJX131079 QTT131079 RDP131079 RNL131079 RXH131079 SHD131079 SQZ131079 TAV131079 TKR131079 TUN131079 UEJ131079 UOF131079 UYB131079 VHX131079 VRT131079 WBP131079 WLL131079 WVH131079 C196615 IV196615 SR196615 ACN196615 AMJ196615 AWF196615 BGB196615 BPX196615 BZT196615 CJP196615 CTL196615 DDH196615 DND196615 DWZ196615 EGV196615 EQR196615 FAN196615 FKJ196615 FUF196615 GEB196615 GNX196615 GXT196615 HHP196615 HRL196615 IBH196615 ILD196615 IUZ196615 JEV196615 JOR196615 JYN196615 KIJ196615 KSF196615 LCB196615 LLX196615 LVT196615 MFP196615 MPL196615 MZH196615 NJD196615 NSZ196615 OCV196615 OMR196615 OWN196615 PGJ196615 PQF196615 QAB196615 QJX196615 QTT196615 RDP196615 RNL196615 RXH196615 SHD196615 SQZ196615 TAV196615 TKR196615 TUN196615 UEJ196615 UOF196615 UYB196615 VHX196615 VRT196615 WBP196615 WLL196615 WVH196615 C262151 IV262151 SR262151 ACN262151 AMJ262151 AWF262151 BGB262151 BPX262151 BZT262151 CJP262151 CTL262151 DDH262151 DND262151 DWZ262151 EGV262151 EQR262151 FAN262151 FKJ262151 FUF262151 GEB262151 GNX262151 GXT262151 HHP262151 HRL262151 IBH262151 ILD262151 IUZ262151 JEV262151 JOR262151 JYN262151 KIJ262151 KSF262151 LCB262151 LLX262151 LVT262151 MFP262151 MPL262151 MZH262151 NJD262151 NSZ262151 OCV262151 OMR262151 OWN262151 PGJ262151 PQF262151 QAB262151 QJX262151 QTT262151 RDP262151 RNL262151 RXH262151 SHD262151 SQZ262151 TAV262151 TKR262151 TUN262151 UEJ262151 UOF262151 UYB262151 VHX262151 VRT262151 WBP262151 WLL262151 WVH262151 C327687 IV327687 SR327687 ACN327687 AMJ327687 AWF327687 BGB327687 BPX327687 BZT327687 CJP327687 CTL327687 DDH327687 DND327687 DWZ327687 EGV327687 EQR327687 FAN327687 FKJ327687 FUF327687 GEB327687 GNX327687 GXT327687 HHP327687 HRL327687 IBH327687 ILD327687 IUZ327687 JEV327687 JOR327687 JYN327687 KIJ327687 KSF327687 LCB327687 LLX327687 LVT327687 MFP327687 MPL327687 MZH327687 NJD327687 NSZ327687 OCV327687 OMR327687 OWN327687 PGJ327687 PQF327687 QAB327687 QJX327687 QTT327687 RDP327687 RNL327687 RXH327687 SHD327687 SQZ327687 TAV327687 TKR327687 TUN327687 UEJ327687 UOF327687 UYB327687 VHX327687 VRT327687 WBP327687 WLL327687 WVH327687 C393223 IV393223 SR393223 ACN393223 AMJ393223 AWF393223 BGB393223 BPX393223 BZT393223 CJP393223 CTL393223 DDH393223 DND393223 DWZ393223 EGV393223 EQR393223 FAN393223 FKJ393223 FUF393223 GEB393223 GNX393223 GXT393223 HHP393223 HRL393223 IBH393223 ILD393223 IUZ393223 JEV393223 JOR393223 JYN393223 KIJ393223 KSF393223 LCB393223 LLX393223 LVT393223 MFP393223 MPL393223 MZH393223 NJD393223 NSZ393223 OCV393223 OMR393223 OWN393223 PGJ393223 PQF393223 QAB393223 QJX393223 QTT393223 RDP393223 RNL393223 RXH393223 SHD393223 SQZ393223 TAV393223 TKR393223 TUN393223 UEJ393223 UOF393223 UYB393223 VHX393223 VRT393223 WBP393223 WLL393223 WVH393223 C458759 IV458759 SR458759 ACN458759 AMJ458759 AWF458759 BGB458759 BPX458759 BZT458759 CJP458759 CTL458759 DDH458759 DND458759 DWZ458759 EGV458759 EQR458759 FAN458759 FKJ458759 FUF458759 GEB458759 GNX458759 GXT458759 HHP458759 HRL458759 IBH458759 ILD458759 IUZ458759 JEV458759 JOR458759 JYN458759 KIJ458759 KSF458759 LCB458759 LLX458759 LVT458759 MFP458759 MPL458759 MZH458759 NJD458759 NSZ458759 OCV458759 OMR458759 OWN458759 PGJ458759 PQF458759 QAB458759 QJX458759 QTT458759 RDP458759 RNL458759 RXH458759 SHD458759 SQZ458759 TAV458759 TKR458759 TUN458759 UEJ458759 UOF458759 UYB458759 VHX458759 VRT458759 WBP458759 WLL458759 WVH458759 C524295 IV524295 SR524295 ACN524295 AMJ524295 AWF524295 BGB524295 BPX524295 BZT524295 CJP524295 CTL524295 DDH524295 DND524295 DWZ524295 EGV524295 EQR524295 FAN524295 FKJ524295 FUF524295 GEB524295 GNX524295 GXT524295 HHP524295 HRL524295 IBH524295 ILD524295 IUZ524295 JEV524295 JOR524295 JYN524295 KIJ524295 KSF524295 LCB524295 LLX524295 LVT524295 MFP524295 MPL524295 MZH524295 NJD524295 NSZ524295 OCV524295 OMR524295 OWN524295 PGJ524295 PQF524295 QAB524295 QJX524295 QTT524295 RDP524295 RNL524295 RXH524295 SHD524295 SQZ524295 TAV524295 TKR524295 TUN524295 UEJ524295 UOF524295 UYB524295 VHX524295 VRT524295 WBP524295 WLL524295 WVH524295 C589831 IV589831 SR589831 ACN589831 AMJ589831 AWF589831 BGB589831 BPX589831 BZT589831 CJP589831 CTL589831 DDH589831 DND589831 DWZ589831 EGV589831 EQR589831 FAN589831 FKJ589831 FUF589831 GEB589831 GNX589831 GXT589831 HHP589831 HRL589831 IBH589831 ILD589831 IUZ589831 JEV589831 JOR589831 JYN589831 KIJ589831 KSF589831 LCB589831 LLX589831 LVT589831 MFP589831 MPL589831 MZH589831 NJD589831 NSZ589831 OCV589831 OMR589831 OWN589831 PGJ589831 PQF589831 QAB589831 QJX589831 QTT589831 RDP589831 RNL589831 RXH589831 SHD589831 SQZ589831 TAV589831 TKR589831 TUN589831 UEJ589831 UOF589831 UYB589831 VHX589831 VRT589831 WBP589831 WLL589831 WVH589831 C655367 IV655367 SR655367 ACN655367 AMJ655367 AWF655367 BGB655367 BPX655367 BZT655367 CJP655367 CTL655367 DDH655367 DND655367 DWZ655367 EGV655367 EQR655367 FAN655367 FKJ655367 FUF655367 GEB655367 GNX655367 GXT655367 HHP655367 HRL655367 IBH655367 ILD655367 IUZ655367 JEV655367 JOR655367 JYN655367 KIJ655367 KSF655367 LCB655367 LLX655367 LVT655367 MFP655367 MPL655367 MZH655367 NJD655367 NSZ655367 OCV655367 OMR655367 OWN655367 PGJ655367 PQF655367 QAB655367 QJX655367 QTT655367 RDP655367 RNL655367 RXH655367 SHD655367 SQZ655367 TAV655367 TKR655367 TUN655367 UEJ655367 UOF655367 UYB655367 VHX655367 VRT655367 WBP655367 WLL655367 WVH655367 C720903 IV720903 SR720903 ACN720903 AMJ720903 AWF720903 BGB720903 BPX720903 BZT720903 CJP720903 CTL720903 DDH720903 DND720903 DWZ720903 EGV720903 EQR720903 FAN720903 FKJ720903 FUF720903 GEB720903 GNX720903 GXT720903 HHP720903 HRL720903 IBH720903 ILD720903 IUZ720903 JEV720903 JOR720903 JYN720903 KIJ720903 KSF720903 LCB720903 LLX720903 LVT720903 MFP720903 MPL720903 MZH720903 NJD720903 NSZ720903 OCV720903 OMR720903 OWN720903 PGJ720903 PQF720903 QAB720903 QJX720903 QTT720903 RDP720903 RNL720903 RXH720903 SHD720903 SQZ720903 TAV720903 TKR720903 TUN720903 UEJ720903 UOF720903 UYB720903 VHX720903 VRT720903 WBP720903 WLL720903 WVH720903 C786439 IV786439 SR786439 ACN786439 AMJ786439 AWF786439 BGB786439 BPX786439 BZT786439 CJP786439 CTL786439 DDH786439 DND786439 DWZ786439 EGV786439 EQR786439 FAN786439 FKJ786439 FUF786439 GEB786439 GNX786439 GXT786439 HHP786439 HRL786439 IBH786439 ILD786439 IUZ786439 JEV786439 JOR786439 JYN786439 KIJ786439 KSF786439 LCB786439 LLX786439 LVT786439 MFP786439 MPL786439 MZH786439 NJD786439 NSZ786439 OCV786439 OMR786439 OWN786439 PGJ786439 PQF786439 QAB786439 QJX786439 QTT786439 RDP786439 RNL786439 RXH786439 SHD786439 SQZ786439 TAV786439 TKR786439 TUN786439 UEJ786439 UOF786439 UYB786439 VHX786439 VRT786439 WBP786439 WLL786439 WVH786439 C851975 IV851975 SR851975 ACN851975 AMJ851975 AWF851975 BGB851975 BPX851975 BZT851975 CJP851975 CTL851975 DDH851975 DND851975 DWZ851975 EGV851975 EQR851975 FAN851975 FKJ851975 FUF851975 GEB851975 GNX851975 GXT851975 HHP851975 HRL851975 IBH851975 ILD851975 IUZ851975 JEV851975 JOR851975 JYN851975 KIJ851975 KSF851975 LCB851975 LLX851975 LVT851975 MFP851975 MPL851975 MZH851975 NJD851975 NSZ851975 OCV851975 OMR851975 OWN851975 PGJ851975 PQF851975 QAB851975 QJX851975 QTT851975 RDP851975 RNL851975 RXH851975 SHD851975 SQZ851975 TAV851975 TKR851975 TUN851975 UEJ851975 UOF851975 UYB851975 VHX851975 VRT851975 WBP851975 WLL851975 WVH851975 C917511 IV917511 SR917511 ACN917511 AMJ917511 AWF917511 BGB917511 BPX917511 BZT917511 CJP917511 CTL917511 DDH917511 DND917511 DWZ917511 EGV917511 EQR917511 FAN917511 FKJ917511 FUF917511 GEB917511 GNX917511 GXT917511 HHP917511 HRL917511 IBH917511 ILD917511 IUZ917511 JEV917511 JOR917511 JYN917511 KIJ917511 KSF917511 LCB917511 LLX917511 LVT917511 MFP917511 MPL917511 MZH917511 NJD917511 NSZ917511 OCV917511 OMR917511 OWN917511 PGJ917511 PQF917511 QAB917511 QJX917511 QTT917511 RDP917511 RNL917511 RXH917511 SHD917511 SQZ917511 TAV917511 TKR917511 TUN917511 UEJ917511 UOF917511 UYB917511 VHX917511 VRT917511 WBP917511 WLL917511 WVH917511 C983047 IV983047 SR983047 ACN983047 AMJ983047 AWF983047 BGB983047 BPX983047 BZT983047 CJP983047 CTL983047 DDH983047 DND983047 DWZ983047 EGV983047 EQR983047 FAN983047 FKJ983047 FUF983047 GEB983047 GNX983047 GXT983047 HHP983047 HRL983047 IBH983047 ILD983047 IUZ983047 JEV983047 JOR983047 JYN983047 KIJ983047 KSF983047 LCB983047 LLX983047 LVT983047 MFP983047 MPL983047 MZH983047 NJD983047 NSZ983047 OCV983047 OMR983047 OWN983047 PGJ983047 PQF983047 QAB983047 QJX983047 QTT983047 RDP983047 RNL983047 RXH983047 SHD983047 SQZ983047 TAV983047 TKR983047 TUN983047 UEJ983047 UOF983047 UYB983047 VHX983047 VRT983047 WBP98304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7 A65543 IS65543 SO65543 ACK65543 AMG65543 AWC65543 BFY65543 BPU65543 BZQ65543 CJM65543 CTI65543 DDE65543 DNA65543 DWW65543 EGS65543 EQO65543 FAK65543 FKG65543 FUC65543 GDY65543 GNU65543 GXQ65543 HHM65543 HRI65543 IBE65543 ILA65543 IUW65543 JES65543 JOO65543 JYK65543 KIG65543 KSC65543 LBY65543 LLU65543 LVQ65543 MFM65543 MPI65543 MZE65543 NJA65543 NSW65543 OCS65543 OMO65543 OWK65543 PGG65543 PQC65543 PZY65543 QJU65543 QTQ65543 RDM65543 RNI65543 RXE65543 SHA65543 SQW65543 TAS65543 TKO65543 TUK65543 UEG65543 UOC65543 UXY65543 VHU65543 VRQ65543 WBM65543 WLI65543 WVE65543 A131079 IS131079 SO131079 ACK131079 AMG131079 AWC131079 BFY131079 BPU131079 BZQ131079 CJM131079 CTI131079 DDE131079 DNA131079 DWW131079 EGS131079 EQO131079 FAK131079 FKG131079 FUC131079 GDY131079 GNU131079 GXQ131079 HHM131079 HRI131079 IBE131079 ILA131079 IUW131079 JES131079 JOO131079 JYK131079 KIG131079 KSC131079 LBY131079 LLU131079 LVQ131079 MFM131079 MPI131079 MZE131079 NJA131079 NSW131079 OCS131079 OMO131079 OWK131079 PGG131079 PQC131079 PZY131079 QJU131079 QTQ131079 RDM131079 RNI131079 RXE131079 SHA131079 SQW131079 TAS131079 TKO131079 TUK131079 UEG131079 UOC131079 UXY131079 VHU131079 VRQ131079 WBM131079 WLI131079 WVE131079 A196615 IS196615 SO196615 ACK196615 AMG196615 AWC196615 BFY196615 BPU196615 BZQ196615 CJM196615 CTI196615 DDE196615 DNA196615 DWW196615 EGS196615 EQO196615 FAK196615 FKG196615 FUC196615 GDY196615 GNU196615 GXQ196615 HHM196615 HRI196615 IBE196615 ILA196615 IUW196615 JES196615 JOO196615 JYK196615 KIG196615 KSC196615 LBY196615 LLU196615 LVQ196615 MFM196615 MPI196615 MZE196615 NJA196615 NSW196615 OCS196615 OMO196615 OWK196615 PGG196615 PQC196615 PZY196615 QJU196615 QTQ196615 RDM196615 RNI196615 RXE196615 SHA196615 SQW196615 TAS196615 TKO196615 TUK196615 UEG196615 UOC196615 UXY196615 VHU196615 VRQ196615 WBM196615 WLI196615 WVE196615 A262151 IS262151 SO262151 ACK262151 AMG262151 AWC262151 BFY262151 BPU262151 BZQ262151 CJM262151 CTI262151 DDE262151 DNA262151 DWW262151 EGS262151 EQO262151 FAK262151 FKG262151 FUC262151 GDY262151 GNU262151 GXQ262151 HHM262151 HRI262151 IBE262151 ILA262151 IUW262151 JES262151 JOO262151 JYK262151 KIG262151 KSC262151 LBY262151 LLU262151 LVQ262151 MFM262151 MPI262151 MZE262151 NJA262151 NSW262151 OCS262151 OMO262151 OWK262151 PGG262151 PQC262151 PZY262151 QJU262151 QTQ262151 RDM262151 RNI262151 RXE262151 SHA262151 SQW262151 TAS262151 TKO262151 TUK262151 UEG262151 UOC262151 UXY262151 VHU262151 VRQ262151 WBM262151 WLI262151 WVE262151 A327687 IS327687 SO327687 ACK327687 AMG327687 AWC327687 BFY327687 BPU327687 BZQ327687 CJM327687 CTI327687 DDE327687 DNA327687 DWW327687 EGS327687 EQO327687 FAK327687 FKG327687 FUC327687 GDY327687 GNU327687 GXQ327687 HHM327687 HRI327687 IBE327687 ILA327687 IUW327687 JES327687 JOO327687 JYK327687 KIG327687 KSC327687 LBY327687 LLU327687 LVQ327687 MFM327687 MPI327687 MZE327687 NJA327687 NSW327687 OCS327687 OMO327687 OWK327687 PGG327687 PQC327687 PZY327687 QJU327687 QTQ327687 RDM327687 RNI327687 RXE327687 SHA327687 SQW327687 TAS327687 TKO327687 TUK327687 UEG327687 UOC327687 UXY327687 VHU327687 VRQ327687 WBM327687 WLI327687 WVE327687 A393223 IS393223 SO393223 ACK393223 AMG393223 AWC393223 BFY393223 BPU393223 BZQ393223 CJM393223 CTI393223 DDE393223 DNA393223 DWW393223 EGS393223 EQO393223 FAK393223 FKG393223 FUC393223 GDY393223 GNU393223 GXQ393223 HHM393223 HRI393223 IBE393223 ILA393223 IUW393223 JES393223 JOO393223 JYK393223 KIG393223 KSC393223 LBY393223 LLU393223 LVQ393223 MFM393223 MPI393223 MZE393223 NJA393223 NSW393223 OCS393223 OMO393223 OWK393223 PGG393223 PQC393223 PZY393223 QJU393223 QTQ393223 RDM393223 RNI393223 RXE393223 SHA393223 SQW393223 TAS393223 TKO393223 TUK393223 UEG393223 UOC393223 UXY393223 VHU393223 VRQ393223 WBM393223 WLI393223 WVE393223 A458759 IS458759 SO458759 ACK458759 AMG458759 AWC458759 BFY458759 BPU458759 BZQ458759 CJM458759 CTI458759 DDE458759 DNA458759 DWW458759 EGS458759 EQO458759 FAK458759 FKG458759 FUC458759 GDY458759 GNU458759 GXQ458759 HHM458759 HRI458759 IBE458759 ILA458759 IUW458759 JES458759 JOO458759 JYK458759 KIG458759 KSC458759 LBY458759 LLU458759 LVQ458759 MFM458759 MPI458759 MZE458759 NJA458759 NSW458759 OCS458759 OMO458759 OWK458759 PGG458759 PQC458759 PZY458759 QJU458759 QTQ458759 RDM458759 RNI458759 RXE458759 SHA458759 SQW458759 TAS458759 TKO458759 TUK458759 UEG458759 UOC458759 UXY458759 VHU458759 VRQ458759 WBM458759 WLI458759 WVE458759 A524295 IS524295 SO524295 ACK524295 AMG524295 AWC524295 BFY524295 BPU524295 BZQ524295 CJM524295 CTI524295 DDE524295 DNA524295 DWW524295 EGS524295 EQO524295 FAK524295 FKG524295 FUC524295 GDY524295 GNU524295 GXQ524295 HHM524295 HRI524295 IBE524295 ILA524295 IUW524295 JES524295 JOO524295 JYK524295 KIG524295 KSC524295 LBY524295 LLU524295 LVQ524295 MFM524295 MPI524295 MZE524295 NJA524295 NSW524295 OCS524295 OMO524295 OWK524295 PGG524295 PQC524295 PZY524295 QJU524295 QTQ524295 RDM524295 RNI524295 RXE524295 SHA524295 SQW524295 TAS524295 TKO524295 TUK524295 UEG524295 UOC524295 UXY524295 VHU524295 VRQ524295 WBM524295 WLI524295 WVE524295 A589831 IS589831 SO589831 ACK589831 AMG589831 AWC589831 BFY589831 BPU589831 BZQ589831 CJM589831 CTI589831 DDE589831 DNA589831 DWW589831 EGS589831 EQO589831 FAK589831 FKG589831 FUC589831 GDY589831 GNU589831 GXQ589831 HHM589831 HRI589831 IBE589831 ILA589831 IUW589831 JES589831 JOO589831 JYK589831 KIG589831 KSC589831 LBY589831 LLU589831 LVQ589831 MFM589831 MPI589831 MZE589831 NJA589831 NSW589831 OCS589831 OMO589831 OWK589831 PGG589831 PQC589831 PZY589831 QJU589831 QTQ589831 RDM589831 RNI589831 RXE589831 SHA589831 SQW589831 TAS589831 TKO589831 TUK589831 UEG589831 UOC589831 UXY589831 VHU589831 VRQ589831 WBM589831 WLI589831 WVE589831 A655367 IS655367 SO655367 ACK655367 AMG655367 AWC655367 BFY655367 BPU655367 BZQ655367 CJM655367 CTI655367 DDE655367 DNA655367 DWW655367 EGS655367 EQO655367 FAK655367 FKG655367 FUC655367 GDY655367 GNU655367 GXQ655367 HHM655367 HRI655367 IBE655367 ILA655367 IUW655367 JES655367 JOO655367 JYK655367 KIG655367 KSC655367 LBY655367 LLU655367 LVQ655367 MFM655367 MPI655367 MZE655367 NJA655367 NSW655367 OCS655367 OMO655367 OWK655367 PGG655367 PQC655367 PZY655367 QJU655367 QTQ655367 RDM655367 RNI655367 RXE655367 SHA655367 SQW655367 TAS655367 TKO655367 TUK655367 UEG655367 UOC655367 UXY655367 VHU655367 VRQ655367 WBM655367 WLI655367 WVE655367 A720903 IS720903 SO720903 ACK720903 AMG720903 AWC720903 BFY720903 BPU720903 BZQ720903 CJM720903 CTI720903 DDE720903 DNA720903 DWW720903 EGS720903 EQO720903 FAK720903 FKG720903 FUC720903 GDY720903 GNU720903 GXQ720903 HHM720903 HRI720903 IBE720903 ILA720903 IUW720903 JES720903 JOO720903 JYK720903 KIG720903 KSC720903 LBY720903 LLU720903 LVQ720903 MFM720903 MPI720903 MZE720903 NJA720903 NSW720903 OCS720903 OMO720903 OWK720903 PGG720903 PQC720903 PZY720903 QJU720903 QTQ720903 RDM720903 RNI720903 RXE720903 SHA720903 SQW720903 TAS720903 TKO720903 TUK720903 UEG720903 UOC720903 UXY720903 VHU720903 VRQ720903 WBM720903 WLI720903 WVE720903 A786439 IS786439 SO786439 ACK786439 AMG786439 AWC786439 BFY786439 BPU786439 BZQ786439 CJM786439 CTI786439 DDE786439 DNA786439 DWW786439 EGS786439 EQO786439 FAK786439 FKG786439 FUC786439 GDY786439 GNU786439 GXQ786439 HHM786439 HRI786439 IBE786439 ILA786439 IUW786439 JES786439 JOO786439 JYK786439 KIG786439 KSC786439 LBY786439 LLU786439 LVQ786439 MFM786439 MPI786439 MZE786439 NJA786439 NSW786439 OCS786439 OMO786439 OWK786439 PGG786439 PQC786439 PZY786439 QJU786439 QTQ786439 RDM786439 RNI786439 RXE786439 SHA786439 SQW786439 TAS786439 TKO786439 TUK786439 UEG786439 UOC786439 UXY786439 VHU786439 VRQ786439 WBM786439 WLI786439 WVE786439 A851975 IS851975 SO851975 ACK851975 AMG851975 AWC851975 BFY851975 BPU851975 BZQ851975 CJM851975 CTI851975 DDE851975 DNA851975 DWW851975 EGS851975 EQO851975 FAK851975 FKG851975 FUC851975 GDY851975 GNU851975 GXQ851975 HHM851975 HRI851975 IBE851975 ILA851975 IUW851975 JES851975 JOO851975 JYK851975 KIG851975 KSC851975 LBY851975 LLU851975 LVQ851975 MFM851975 MPI851975 MZE851975 NJA851975 NSW851975 OCS851975 OMO851975 OWK851975 PGG851975 PQC851975 PZY851975 QJU851975 QTQ851975 RDM851975 RNI851975 RXE851975 SHA851975 SQW851975 TAS851975 TKO851975 TUK851975 UEG851975 UOC851975 UXY851975 VHU851975 VRQ851975 WBM851975 WLI851975 WVE851975 A917511 IS917511 SO917511 ACK917511 AMG917511 AWC917511 BFY917511 BPU917511 BZQ917511 CJM917511 CTI917511 DDE917511 DNA917511 DWW917511 EGS917511 EQO917511 FAK917511 FKG917511 FUC917511 GDY917511 GNU917511 GXQ917511 HHM917511 HRI917511 IBE917511 ILA917511 IUW917511 JES917511 JOO917511 JYK917511 KIG917511 KSC917511 LBY917511 LLU917511 LVQ917511 MFM917511 MPI917511 MZE917511 NJA917511 NSW917511 OCS917511 OMO917511 OWK917511 PGG917511 PQC917511 PZY917511 QJU917511 QTQ917511 RDM917511 RNI917511 RXE917511 SHA917511 SQW917511 TAS917511 TKO917511 TUK917511 UEG917511 UOC917511 UXY917511 VHU917511 VRQ917511 WBM917511 WLI917511 WVE917511 A983047 IS983047 SO983047 ACK983047 AMG983047 AWC983047 BFY983047 BPU983047 BZQ983047 CJM983047 CTI983047 DDE983047 DNA983047 DWW983047 EGS983047 EQO983047 FAK983047 FKG983047 FUC983047 GDY983047 GNU983047 GXQ983047 HHM983047 HRI983047 IBE983047 ILA983047 IUW983047 JES983047 JOO983047 JYK983047 KIG983047 KSC983047 LBY983047 LLU983047 LVQ983047 MFM983047 MPI983047 MZE983047 NJA983047 NSW983047 OCS983047 OMO983047 OWK983047 PGG983047 PQC983047 PZY983047 QJU983047 QTQ983047 RDM983047 RNI983047 RXE983047 SHA983047 SQW983047 TAS983047 TKO983047 TUK983047 UEG983047 UOC983047 UXY983047 VHU983047 VRQ983047 WBM983047 WLI98304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1"/>
  <sheetViews>
    <sheetView topLeftCell="J34" zoomScale="115" zoomScaleNormal="115" workbookViewId="0">
      <selection activeCell="P49" sqref="P49"/>
    </sheetView>
  </sheetViews>
  <sheetFormatPr baseColWidth="10" defaultRowHeight="14.4" x14ac:dyDescent="0.3"/>
  <cols>
    <col min="1" max="1" width="3.109375" style="5" bestFit="1" customWidth="1"/>
    <col min="2" max="2" width="102.6640625" style="5" bestFit="1" customWidth="1"/>
    <col min="3" max="3" width="31.109375" style="5" customWidth="1"/>
    <col min="4" max="4" width="26.6640625" style="5" customWidth="1"/>
    <col min="5" max="5" width="25" style="5" customWidth="1"/>
    <col min="6" max="7" width="29.6640625" style="5" customWidth="1"/>
    <col min="8" max="8" width="24.5546875" style="5" customWidth="1"/>
    <col min="9" max="9" width="23" style="5" customWidth="1"/>
    <col min="10" max="10" width="23.33203125" style="5" customWidth="1"/>
    <col min="11" max="11" width="16.33203125" style="5" customWidth="1"/>
    <col min="12" max="12" width="37.33203125" style="5" customWidth="1"/>
    <col min="13" max="13" width="23.6640625" style="5" customWidth="1"/>
    <col min="14" max="14" width="22.109375" style="5" customWidth="1"/>
    <col min="15" max="15" width="26.109375" style="5" customWidth="1"/>
    <col min="16" max="16" width="29" style="5" customWidth="1"/>
    <col min="17" max="17" width="39.33203125"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174" t="s">
        <v>63</v>
      </c>
      <c r="C2" s="175"/>
      <c r="D2" s="175"/>
      <c r="E2" s="175"/>
      <c r="F2" s="175"/>
      <c r="G2" s="175"/>
      <c r="H2" s="175"/>
      <c r="I2" s="175"/>
      <c r="J2" s="175"/>
      <c r="K2" s="175"/>
      <c r="L2" s="175"/>
      <c r="M2" s="175"/>
      <c r="N2" s="175"/>
      <c r="O2" s="175"/>
      <c r="P2" s="175"/>
    </row>
    <row r="4" spans="2:16" ht="25.8" x14ac:dyDescent="0.3">
      <c r="B4" s="174" t="s">
        <v>48</v>
      </c>
      <c r="C4" s="175"/>
      <c r="D4" s="175"/>
      <c r="E4" s="175"/>
      <c r="F4" s="175"/>
      <c r="G4" s="175"/>
      <c r="H4" s="175"/>
      <c r="I4" s="175"/>
      <c r="J4" s="175"/>
      <c r="K4" s="175"/>
      <c r="L4" s="175"/>
      <c r="M4" s="175"/>
      <c r="N4" s="175"/>
      <c r="O4" s="175"/>
      <c r="P4" s="175"/>
    </row>
    <row r="5" spans="2:16" ht="15" thickBot="1" x14ac:dyDescent="0.35"/>
    <row r="6" spans="2:16" ht="21.6" thickBot="1" x14ac:dyDescent="0.35">
      <c r="B6" s="7" t="s">
        <v>4</v>
      </c>
      <c r="C6" s="178" t="s">
        <v>116</v>
      </c>
      <c r="D6" s="178"/>
      <c r="E6" s="178"/>
      <c r="F6" s="178"/>
      <c r="G6" s="178"/>
      <c r="H6" s="178"/>
      <c r="I6" s="178"/>
      <c r="J6" s="178"/>
      <c r="K6" s="178"/>
      <c r="L6" s="178"/>
      <c r="M6" s="178"/>
      <c r="N6" s="179"/>
    </row>
    <row r="7" spans="2:16" ht="16.2" thickBot="1" x14ac:dyDescent="0.35">
      <c r="B7" s="8" t="s">
        <v>5</v>
      </c>
      <c r="C7" s="178"/>
      <c r="D7" s="178"/>
      <c r="E7" s="178"/>
      <c r="F7" s="178"/>
      <c r="G7" s="178"/>
      <c r="H7" s="178"/>
      <c r="I7" s="178"/>
      <c r="J7" s="178"/>
      <c r="K7" s="178"/>
      <c r="L7" s="178"/>
      <c r="M7" s="178"/>
      <c r="N7" s="179"/>
    </row>
    <row r="8" spans="2:16" ht="16.2" thickBot="1" x14ac:dyDescent="0.35">
      <c r="B8" s="8" t="s">
        <v>6</v>
      </c>
      <c r="C8" s="178"/>
      <c r="D8" s="178"/>
      <c r="E8" s="178"/>
      <c r="F8" s="178"/>
      <c r="G8" s="178"/>
      <c r="H8" s="178"/>
      <c r="I8" s="178"/>
      <c r="J8" s="178"/>
      <c r="K8" s="178"/>
      <c r="L8" s="178"/>
      <c r="M8" s="178"/>
      <c r="N8" s="179"/>
    </row>
    <row r="9" spans="2:16" ht="16.2" thickBot="1" x14ac:dyDescent="0.35">
      <c r="B9" s="8" t="s">
        <v>7</v>
      </c>
      <c r="C9" s="178"/>
      <c r="D9" s="178"/>
      <c r="E9" s="178"/>
      <c r="F9" s="178"/>
      <c r="G9" s="178"/>
      <c r="H9" s="178"/>
      <c r="I9" s="178"/>
      <c r="J9" s="178"/>
      <c r="K9" s="178"/>
      <c r="L9" s="178"/>
      <c r="M9" s="178"/>
      <c r="N9" s="179"/>
    </row>
    <row r="10" spans="2:16" ht="16.2" thickBot="1" x14ac:dyDescent="0.35">
      <c r="B10" s="8" t="s">
        <v>8</v>
      </c>
      <c r="C10" s="180">
        <v>35</v>
      </c>
      <c r="D10" s="180"/>
      <c r="E10" s="181"/>
      <c r="F10" s="29"/>
      <c r="G10" s="29"/>
      <c r="H10" s="29"/>
      <c r="I10" s="29"/>
      <c r="J10" s="29"/>
      <c r="K10" s="29"/>
      <c r="L10" s="29"/>
      <c r="M10" s="29"/>
      <c r="N10" s="30"/>
    </row>
    <row r="11" spans="2:16" ht="16.2" thickBot="1" x14ac:dyDescent="0.35">
      <c r="B11" s="10" t="s">
        <v>9</v>
      </c>
      <c r="C11" s="11">
        <v>41974</v>
      </c>
      <c r="D11" s="12"/>
      <c r="E11" s="12"/>
      <c r="F11" s="12"/>
      <c r="G11" s="12"/>
      <c r="H11" s="12"/>
      <c r="I11" s="12"/>
      <c r="J11" s="12"/>
      <c r="K11" s="12"/>
      <c r="L11" s="12"/>
      <c r="M11" s="12"/>
      <c r="N11" s="13"/>
    </row>
    <row r="12" spans="2:16" ht="15.6" x14ac:dyDescent="0.3">
      <c r="B12" s="9"/>
      <c r="C12" s="14"/>
      <c r="D12" s="15"/>
      <c r="E12" s="15"/>
      <c r="F12" s="15"/>
      <c r="G12" s="15"/>
      <c r="H12" s="15"/>
      <c r="I12" s="87"/>
      <c r="J12" s="87"/>
      <c r="K12" s="87"/>
      <c r="L12" s="87"/>
      <c r="M12" s="87"/>
      <c r="N12" s="15"/>
    </row>
    <row r="13" spans="2:16" x14ac:dyDescent="0.3">
      <c r="I13" s="87"/>
      <c r="J13" s="87"/>
      <c r="K13" s="87"/>
      <c r="L13" s="87"/>
      <c r="M13" s="87"/>
      <c r="N13" s="88"/>
    </row>
    <row r="14" spans="2:16" x14ac:dyDescent="0.3">
      <c r="B14" s="169" t="s">
        <v>65</v>
      </c>
      <c r="C14" s="169"/>
      <c r="D14" s="112" t="s">
        <v>12</v>
      </c>
      <c r="E14" s="112" t="s">
        <v>13</v>
      </c>
      <c r="F14" s="112" t="s">
        <v>29</v>
      </c>
      <c r="G14" s="73"/>
      <c r="I14" s="33"/>
      <c r="J14" s="33"/>
      <c r="K14" s="33"/>
      <c r="L14" s="33"/>
      <c r="M14" s="33"/>
      <c r="N14" s="88"/>
    </row>
    <row r="15" spans="2:16" x14ac:dyDescent="0.3">
      <c r="B15" s="169"/>
      <c r="C15" s="169"/>
      <c r="D15" s="112">
        <v>35</v>
      </c>
      <c r="E15" s="31">
        <v>1146466269</v>
      </c>
      <c r="F15" s="114">
        <v>549</v>
      </c>
      <c r="G15" s="74"/>
      <c r="I15" s="34"/>
      <c r="J15" s="34"/>
      <c r="K15" s="34"/>
      <c r="L15" s="34"/>
      <c r="M15" s="34"/>
      <c r="N15" s="88"/>
    </row>
    <row r="16" spans="2:16" x14ac:dyDescent="0.3">
      <c r="B16" s="169"/>
      <c r="C16" s="169"/>
      <c r="D16" s="112"/>
      <c r="E16" s="31"/>
      <c r="F16" s="31"/>
      <c r="G16" s="74"/>
      <c r="I16" s="34"/>
      <c r="J16" s="34"/>
      <c r="K16" s="34"/>
      <c r="L16" s="34"/>
      <c r="M16" s="34"/>
      <c r="N16" s="88"/>
    </row>
    <row r="17" spans="1:14" x14ac:dyDescent="0.3">
      <c r="B17" s="169"/>
      <c r="C17" s="169"/>
      <c r="D17" s="112"/>
      <c r="E17" s="31"/>
      <c r="F17" s="31"/>
      <c r="G17" s="74"/>
      <c r="I17" s="34"/>
      <c r="J17" s="34"/>
      <c r="K17" s="34"/>
      <c r="L17" s="34"/>
      <c r="M17" s="34"/>
      <c r="N17" s="88"/>
    </row>
    <row r="18" spans="1:14" x14ac:dyDescent="0.3">
      <c r="B18" s="169"/>
      <c r="C18" s="169"/>
      <c r="D18" s="112"/>
      <c r="E18" s="32"/>
      <c r="F18" s="31"/>
      <c r="G18" s="74"/>
      <c r="H18" s="18"/>
      <c r="I18" s="34"/>
      <c r="J18" s="34"/>
      <c r="K18" s="34"/>
      <c r="L18" s="34"/>
      <c r="M18" s="34"/>
      <c r="N18" s="16"/>
    </row>
    <row r="19" spans="1:14" x14ac:dyDescent="0.3">
      <c r="B19" s="169"/>
      <c r="C19" s="169"/>
      <c r="D19" s="112"/>
      <c r="E19" s="32"/>
      <c r="F19" s="31"/>
      <c r="G19" s="74"/>
      <c r="H19" s="18"/>
      <c r="I19" s="36"/>
      <c r="J19" s="36"/>
      <c r="K19" s="36"/>
      <c r="L19" s="36"/>
      <c r="M19" s="36"/>
      <c r="N19" s="16"/>
    </row>
    <row r="20" spans="1:14" x14ac:dyDescent="0.3">
      <c r="B20" s="169"/>
      <c r="C20" s="169"/>
      <c r="D20" s="112"/>
      <c r="E20" s="32"/>
      <c r="F20" s="31"/>
      <c r="G20" s="74"/>
      <c r="H20" s="18"/>
      <c r="I20" s="87"/>
      <c r="J20" s="87"/>
      <c r="K20" s="87"/>
      <c r="L20" s="87"/>
      <c r="M20" s="87"/>
      <c r="N20" s="16"/>
    </row>
    <row r="21" spans="1:14" x14ac:dyDescent="0.3">
      <c r="B21" s="169"/>
      <c r="C21" s="169"/>
      <c r="D21" s="112"/>
      <c r="E21" s="32"/>
      <c r="F21" s="31"/>
      <c r="G21" s="74"/>
      <c r="H21" s="18"/>
      <c r="I21" s="87"/>
      <c r="J21" s="87"/>
      <c r="K21" s="87"/>
      <c r="L21" s="87"/>
      <c r="M21" s="87"/>
      <c r="N21" s="16"/>
    </row>
    <row r="22" spans="1:14" ht="15" thickBot="1" x14ac:dyDescent="0.35">
      <c r="B22" s="176" t="s">
        <v>14</v>
      </c>
      <c r="C22" s="177"/>
      <c r="D22" s="112">
        <f>SUM(D15:D21)</f>
        <v>35</v>
      </c>
      <c r="E22" s="57">
        <f>SUM(E15:E21)</f>
        <v>1146466269</v>
      </c>
      <c r="F22" s="115">
        <f>SUM(F15)</f>
        <v>549</v>
      </c>
      <c r="G22" s="74"/>
      <c r="H22" s="18"/>
      <c r="I22" s="87"/>
      <c r="J22" s="87"/>
      <c r="K22" s="87"/>
      <c r="L22" s="87"/>
      <c r="M22" s="87"/>
      <c r="N22" s="16"/>
    </row>
    <row r="23" spans="1:14" ht="29.4" thickBot="1" x14ac:dyDescent="0.35">
      <c r="A23" s="38"/>
      <c r="B23" s="48" t="s">
        <v>15</v>
      </c>
      <c r="C23" s="48" t="s">
        <v>66</v>
      </c>
      <c r="E23" s="33"/>
      <c r="F23" s="33"/>
      <c r="G23" s="33"/>
      <c r="H23" s="33"/>
      <c r="I23" s="6"/>
      <c r="J23" s="6"/>
      <c r="K23" s="6"/>
      <c r="L23" s="6"/>
      <c r="M23" s="6"/>
    </row>
    <row r="24" spans="1:14" ht="15" thickBot="1" x14ac:dyDescent="0.35">
      <c r="A24" s="39">
        <v>1</v>
      </c>
      <c r="C24" s="41">
        <v>439</v>
      </c>
      <c r="D24" s="37"/>
      <c r="E24" s="40">
        <f>E22</f>
        <v>1146466269</v>
      </c>
      <c r="F24" s="35"/>
      <c r="G24" s="35"/>
      <c r="H24" s="35"/>
      <c r="I24" s="19"/>
      <c r="J24" s="19"/>
      <c r="K24" s="19"/>
      <c r="L24" s="19"/>
      <c r="M24" s="19"/>
    </row>
    <row r="25" spans="1:14" x14ac:dyDescent="0.3">
      <c r="A25" s="79"/>
      <c r="C25" s="80"/>
      <c r="D25" s="34"/>
      <c r="E25" s="81"/>
      <c r="F25" s="35"/>
      <c r="G25" s="35"/>
      <c r="H25" s="35"/>
      <c r="I25" s="19"/>
      <c r="J25" s="19"/>
      <c r="K25" s="19"/>
      <c r="L25" s="19"/>
      <c r="M25" s="19"/>
    </row>
    <row r="26" spans="1:14" x14ac:dyDescent="0.3">
      <c r="A26" s="79"/>
      <c r="C26" s="80"/>
      <c r="D26" s="34"/>
      <c r="E26" s="81"/>
      <c r="F26" s="35"/>
      <c r="G26" s="35"/>
      <c r="H26" s="35"/>
      <c r="I26" s="19"/>
      <c r="J26" s="19"/>
      <c r="K26" s="19"/>
      <c r="L26" s="19"/>
      <c r="M26" s="19"/>
    </row>
    <row r="27" spans="1:14" x14ac:dyDescent="0.3">
      <c r="A27" s="79"/>
      <c r="B27" s="101" t="s">
        <v>96</v>
      </c>
      <c r="C27" s="84"/>
      <c r="D27" s="84"/>
      <c r="E27" s="84"/>
      <c r="F27" s="84"/>
      <c r="G27" s="84"/>
      <c r="H27" s="84"/>
      <c r="I27" s="87"/>
      <c r="J27" s="87"/>
      <c r="K27" s="87"/>
      <c r="L27" s="87"/>
      <c r="M27" s="87"/>
      <c r="N27" s="88"/>
    </row>
    <row r="28" spans="1:14" x14ac:dyDescent="0.3">
      <c r="A28" s="79"/>
      <c r="B28" s="84"/>
      <c r="C28" s="84"/>
      <c r="D28" s="84"/>
      <c r="E28" s="84"/>
      <c r="F28" s="84"/>
      <c r="G28" s="84"/>
      <c r="H28" s="84"/>
      <c r="I28" s="87"/>
      <c r="J28" s="87"/>
      <c r="K28" s="87"/>
      <c r="L28" s="87"/>
      <c r="M28" s="87"/>
      <c r="N28" s="88"/>
    </row>
    <row r="29" spans="1:14" x14ac:dyDescent="0.3">
      <c r="A29" s="79"/>
      <c r="B29" s="104" t="s">
        <v>33</v>
      </c>
      <c r="C29" s="104" t="s">
        <v>97</v>
      </c>
      <c r="D29" s="104" t="s">
        <v>98</v>
      </c>
      <c r="E29" s="84"/>
      <c r="F29" s="84"/>
      <c r="G29" s="84"/>
      <c r="H29" s="84"/>
      <c r="I29" s="87"/>
      <c r="J29" s="87"/>
      <c r="K29" s="87"/>
      <c r="L29" s="87"/>
      <c r="M29" s="87"/>
      <c r="N29" s="88"/>
    </row>
    <row r="30" spans="1:14" x14ac:dyDescent="0.3">
      <c r="A30" s="79"/>
      <c r="B30" s="100" t="s">
        <v>99</v>
      </c>
      <c r="C30" s="151"/>
      <c r="D30" s="151" t="s">
        <v>111</v>
      </c>
      <c r="E30" s="84"/>
      <c r="F30" s="84"/>
      <c r="G30" s="84"/>
      <c r="H30" s="84"/>
      <c r="I30" s="87"/>
      <c r="J30" s="87"/>
      <c r="K30" s="87"/>
      <c r="L30" s="87"/>
      <c r="M30" s="87"/>
      <c r="N30" s="88"/>
    </row>
    <row r="31" spans="1:14" x14ac:dyDescent="0.3">
      <c r="A31" s="79"/>
      <c r="B31" s="100" t="s">
        <v>100</v>
      </c>
      <c r="C31" s="151" t="s">
        <v>111</v>
      </c>
      <c r="D31" s="151"/>
      <c r="E31" s="84"/>
      <c r="F31" s="84"/>
      <c r="G31" s="84"/>
      <c r="H31" s="84"/>
      <c r="I31" s="87"/>
      <c r="J31" s="87"/>
      <c r="K31" s="87"/>
      <c r="L31" s="87"/>
      <c r="M31" s="87"/>
      <c r="N31" s="88"/>
    </row>
    <row r="32" spans="1:14" x14ac:dyDescent="0.3">
      <c r="A32" s="79"/>
      <c r="B32" s="100" t="s">
        <v>101</v>
      </c>
      <c r="C32" s="151" t="s">
        <v>111</v>
      </c>
      <c r="D32" s="151"/>
      <c r="E32" s="84"/>
      <c r="F32" s="84"/>
      <c r="G32" s="84"/>
      <c r="H32" s="84"/>
      <c r="I32" s="87"/>
      <c r="J32" s="87"/>
      <c r="K32" s="87"/>
      <c r="L32" s="87"/>
      <c r="M32" s="87"/>
      <c r="N32" s="88"/>
    </row>
    <row r="33" spans="1:17" x14ac:dyDescent="0.3">
      <c r="A33" s="79"/>
      <c r="B33" s="100" t="s">
        <v>102</v>
      </c>
      <c r="C33" s="151"/>
      <c r="D33" s="151" t="s">
        <v>111</v>
      </c>
      <c r="E33" s="84"/>
      <c r="F33" s="84"/>
      <c r="G33" s="84"/>
      <c r="H33" s="84"/>
      <c r="I33" s="87"/>
      <c r="J33" s="87"/>
      <c r="K33" s="87"/>
      <c r="L33" s="87"/>
      <c r="M33" s="87"/>
      <c r="N33" s="88"/>
    </row>
    <row r="34" spans="1:17" x14ac:dyDescent="0.3">
      <c r="A34" s="79"/>
      <c r="B34" s="84"/>
      <c r="C34" s="84"/>
      <c r="D34" s="84"/>
      <c r="E34" s="84"/>
      <c r="F34" s="84"/>
      <c r="G34" s="84"/>
      <c r="H34" s="84"/>
      <c r="I34" s="87"/>
      <c r="J34" s="87"/>
      <c r="K34" s="87"/>
      <c r="L34" s="87"/>
      <c r="M34" s="87"/>
      <c r="N34" s="88"/>
    </row>
    <row r="35" spans="1:17" x14ac:dyDescent="0.3">
      <c r="A35" s="79"/>
      <c r="B35" s="84"/>
      <c r="C35" s="84"/>
      <c r="D35" s="84"/>
      <c r="E35" s="84"/>
      <c r="F35" s="84"/>
      <c r="G35" s="84"/>
      <c r="H35" s="84"/>
      <c r="I35" s="87"/>
      <c r="J35" s="87"/>
      <c r="K35" s="87"/>
      <c r="L35" s="87"/>
      <c r="M35" s="87"/>
      <c r="N35" s="88"/>
    </row>
    <row r="36" spans="1:17" x14ac:dyDescent="0.3">
      <c r="A36" s="79"/>
      <c r="B36" s="101" t="s">
        <v>103</v>
      </c>
      <c r="C36" s="84"/>
      <c r="D36" s="84"/>
      <c r="E36" s="84"/>
      <c r="F36" s="84"/>
      <c r="G36" s="84"/>
      <c r="H36" s="84"/>
      <c r="I36" s="87"/>
      <c r="J36" s="87"/>
      <c r="K36" s="87"/>
      <c r="L36" s="87"/>
      <c r="M36" s="87"/>
      <c r="N36" s="88"/>
    </row>
    <row r="37" spans="1:17" x14ac:dyDescent="0.3">
      <c r="A37" s="79"/>
      <c r="B37" s="84"/>
      <c r="C37" s="84"/>
      <c r="D37" s="84"/>
      <c r="E37" s="84"/>
      <c r="F37" s="84"/>
      <c r="G37" s="84"/>
      <c r="H37" s="84"/>
      <c r="I37" s="87"/>
      <c r="J37" s="87"/>
      <c r="K37" s="87"/>
      <c r="L37" s="87"/>
      <c r="M37" s="87"/>
      <c r="N37" s="88"/>
    </row>
    <row r="38" spans="1:17" x14ac:dyDescent="0.3">
      <c r="A38" s="79"/>
      <c r="B38" s="84"/>
      <c r="C38" s="84"/>
      <c r="D38" s="84"/>
      <c r="E38" s="84"/>
      <c r="F38" s="84"/>
      <c r="G38" s="84"/>
      <c r="H38" s="84"/>
      <c r="I38" s="87"/>
      <c r="J38" s="87"/>
      <c r="K38" s="87"/>
      <c r="L38" s="87"/>
      <c r="M38" s="87"/>
      <c r="N38" s="88"/>
    </row>
    <row r="39" spans="1:17" x14ac:dyDescent="0.3">
      <c r="A39" s="79"/>
      <c r="B39" s="104" t="s">
        <v>33</v>
      </c>
      <c r="C39" s="104" t="s">
        <v>58</v>
      </c>
      <c r="D39" s="103" t="s">
        <v>51</v>
      </c>
      <c r="E39" s="103" t="s">
        <v>16</v>
      </c>
      <c r="F39" s="84"/>
      <c r="G39" s="84"/>
      <c r="H39" s="84"/>
      <c r="I39" s="87"/>
      <c r="J39" s="87"/>
      <c r="K39" s="87"/>
      <c r="L39" s="87"/>
      <c r="M39" s="87"/>
      <c r="N39" s="88"/>
    </row>
    <row r="40" spans="1:17" ht="27.6" x14ac:dyDescent="0.3">
      <c r="A40" s="79"/>
      <c r="B40" s="85" t="s">
        <v>104</v>
      </c>
      <c r="C40" s="86">
        <v>40</v>
      </c>
      <c r="D40" s="111">
        <v>0</v>
      </c>
      <c r="E40" s="186">
        <f>+D40+D41</f>
        <v>60</v>
      </c>
      <c r="F40" s="84"/>
      <c r="G40" s="84"/>
      <c r="H40" s="84"/>
      <c r="I40" s="87"/>
      <c r="J40" s="87"/>
      <c r="K40" s="87"/>
      <c r="L40" s="87"/>
      <c r="M40" s="87"/>
      <c r="N40" s="88"/>
    </row>
    <row r="41" spans="1:17" ht="41.4" x14ac:dyDescent="0.3">
      <c r="A41" s="79"/>
      <c r="B41" s="85" t="s">
        <v>105</v>
      </c>
      <c r="C41" s="86">
        <v>60</v>
      </c>
      <c r="D41" s="111">
        <v>60</v>
      </c>
      <c r="E41" s="187"/>
      <c r="F41" s="84"/>
      <c r="G41" s="84"/>
      <c r="H41" s="84"/>
      <c r="I41" s="87"/>
      <c r="J41" s="87"/>
      <c r="K41" s="87"/>
      <c r="L41" s="87"/>
      <c r="M41" s="87"/>
      <c r="N41" s="88"/>
    </row>
    <row r="42" spans="1:17" x14ac:dyDescent="0.3">
      <c r="A42" s="79"/>
      <c r="C42" s="80"/>
      <c r="D42" s="34"/>
      <c r="E42" s="81"/>
      <c r="F42" s="35"/>
      <c r="G42" s="35"/>
      <c r="H42" s="35"/>
      <c r="I42" s="19"/>
      <c r="J42" s="19"/>
      <c r="K42" s="19"/>
      <c r="L42" s="19"/>
      <c r="M42" s="19"/>
    </row>
    <row r="43" spans="1:17" x14ac:dyDescent="0.3">
      <c r="A43" s="79"/>
      <c r="C43" s="80"/>
      <c r="D43" s="34"/>
      <c r="E43" s="81"/>
      <c r="F43" s="35"/>
      <c r="G43" s="35"/>
      <c r="H43" s="35"/>
      <c r="I43" s="19"/>
      <c r="J43" s="19"/>
      <c r="K43" s="19"/>
      <c r="L43" s="19"/>
      <c r="M43" s="19"/>
    </row>
    <row r="44" spans="1:17" x14ac:dyDescent="0.3">
      <c r="A44" s="79"/>
      <c r="C44" s="80"/>
      <c r="D44" s="34"/>
      <c r="E44" s="81"/>
      <c r="F44" s="35"/>
      <c r="G44" s="35"/>
      <c r="H44" s="35"/>
      <c r="I44" s="19"/>
      <c r="J44" s="19"/>
      <c r="K44" s="19"/>
      <c r="L44" s="19"/>
      <c r="M44" s="19"/>
    </row>
    <row r="45" spans="1:17" ht="15" thickBot="1" x14ac:dyDescent="0.35">
      <c r="M45" s="171" t="s">
        <v>35</v>
      </c>
      <c r="N45" s="171"/>
    </row>
    <row r="46" spans="1:17" x14ac:dyDescent="0.3">
      <c r="B46" s="101" t="s">
        <v>30</v>
      </c>
      <c r="M46" s="58"/>
      <c r="N46" s="58"/>
    </row>
    <row r="47" spans="1:17" ht="15" thickBot="1" x14ac:dyDescent="0.35">
      <c r="M47" s="58"/>
      <c r="N47" s="58"/>
    </row>
    <row r="48" spans="1:17" s="87" customFormat="1" ht="57.6" x14ac:dyDescent="0.3">
      <c r="B48" s="97" t="s">
        <v>106</v>
      </c>
      <c r="C48" s="97" t="s">
        <v>107</v>
      </c>
      <c r="D48" s="97" t="s">
        <v>108</v>
      </c>
      <c r="E48" s="97" t="s">
        <v>45</v>
      </c>
      <c r="F48" s="97" t="s">
        <v>22</v>
      </c>
      <c r="G48" s="97" t="s">
        <v>67</v>
      </c>
      <c r="H48" s="97" t="s">
        <v>17</v>
      </c>
      <c r="I48" s="97" t="s">
        <v>10</v>
      </c>
      <c r="J48" s="97" t="s">
        <v>31</v>
      </c>
      <c r="K48" s="97" t="s">
        <v>61</v>
      </c>
      <c r="L48" s="97" t="s">
        <v>20</v>
      </c>
      <c r="M48" s="83" t="s">
        <v>26</v>
      </c>
      <c r="N48" s="97" t="s">
        <v>109</v>
      </c>
      <c r="O48" s="97" t="s">
        <v>36</v>
      </c>
      <c r="P48" s="98" t="s">
        <v>11</v>
      </c>
      <c r="Q48" s="98" t="s">
        <v>19</v>
      </c>
    </row>
    <row r="49" spans="1:26" s="92" customFormat="1" ht="28.8" x14ac:dyDescent="0.3">
      <c r="A49" s="42">
        <v>1</v>
      </c>
      <c r="B49" s="94" t="s">
        <v>116</v>
      </c>
      <c r="C49" s="94" t="s">
        <v>116</v>
      </c>
      <c r="D49" s="93" t="s">
        <v>112</v>
      </c>
      <c r="E49" s="138">
        <v>151</v>
      </c>
      <c r="F49" s="94" t="s">
        <v>97</v>
      </c>
      <c r="G49" s="140"/>
      <c r="H49" s="141">
        <v>41302</v>
      </c>
      <c r="I49" s="141">
        <v>41639</v>
      </c>
      <c r="J49" s="142" t="s">
        <v>98</v>
      </c>
      <c r="K49" s="143"/>
      <c r="L49" s="144">
        <v>11</v>
      </c>
      <c r="M49" s="144">
        <v>484</v>
      </c>
      <c r="N49" s="145"/>
      <c r="O49" s="146">
        <v>384261571</v>
      </c>
      <c r="P49" s="146" t="s">
        <v>118</v>
      </c>
      <c r="Q49" s="107" t="s">
        <v>168</v>
      </c>
      <c r="R49" s="91"/>
      <c r="S49" s="91"/>
      <c r="T49" s="91"/>
      <c r="U49" s="91"/>
      <c r="V49" s="91"/>
      <c r="W49" s="91"/>
      <c r="X49" s="91"/>
      <c r="Y49" s="91"/>
      <c r="Z49" s="91"/>
    </row>
    <row r="50" spans="1:26" s="92" customFormat="1" ht="28.8" x14ac:dyDescent="0.3">
      <c r="A50" s="42">
        <f>+A49+1</f>
        <v>2</v>
      </c>
      <c r="B50" s="94" t="s">
        <v>116</v>
      </c>
      <c r="C50" s="94" t="s">
        <v>116</v>
      </c>
      <c r="D50" s="93" t="s">
        <v>112</v>
      </c>
      <c r="E50" s="152">
        <v>334</v>
      </c>
      <c r="F50" s="143" t="s">
        <v>97</v>
      </c>
      <c r="G50" s="117"/>
      <c r="H50" s="141">
        <v>41516</v>
      </c>
      <c r="I50" s="141">
        <v>41988</v>
      </c>
      <c r="J50" s="142" t="s">
        <v>98</v>
      </c>
      <c r="K50" s="152"/>
      <c r="L50" s="152">
        <v>16</v>
      </c>
      <c r="M50" s="144">
        <v>300</v>
      </c>
      <c r="N50" s="145"/>
      <c r="O50" s="159">
        <v>819760659</v>
      </c>
      <c r="P50" s="146">
        <v>51</v>
      </c>
      <c r="Q50" s="107" t="s">
        <v>169</v>
      </c>
      <c r="R50" s="91"/>
      <c r="S50" s="91"/>
      <c r="T50" s="91"/>
      <c r="U50" s="91"/>
      <c r="V50" s="91"/>
      <c r="W50" s="91"/>
      <c r="X50" s="91"/>
      <c r="Y50" s="91"/>
      <c r="Z50" s="91"/>
    </row>
    <row r="51" spans="1:26" s="92" customFormat="1" ht="28.8" x14ac:dyDescent="0.3">
      <c r="A51" s="42">
        <f t="shared" ref="A51:A52" si="0">+A50+1</f>
        <v>3</v>
      </c>
      <c r="B51" s="94" t="s">
        <v>116</v>
      </c>
      <c r="C51" s="94" t="s">
        <v>116</v>
      </c>
      <c r="D51" s="93" t="s">
        <v>112</v>
      </c>
      <c r="E51" s="138">
        <v>144</v>
      </c>
      <c r="F51" s="143" t="s">
        <v>97</v>
      </c>
      <c r="G51" s="138"/>
      <c r="H51" s="141">
        <v>41663</v>
      </c>
      <c r="I51" s="141">
        <v>41973</v>
      </c>
      <c r="J51" s="142" t="s">
        <v>98</v>
      </c>
      <c r="K51" s="152"/>
      <c r="L51" s="152">
        <v>8</v>
      </c>
      <c r="M51" s="144">
        <v>398</v>
      </c>
      <c r="N51" s="140"/>
      <c r="O51" s="160">
        <v>375597524</v>
      </c>
      <c r="P51" s="146">
        <v>50</v>
      </c>
      <c r="Q51" s="107" t="s">
        <v>169</v>
      </c>
      <c r="R51" s="91"/>
      <c r="S51" s="91"/>
      <c r="T51" s="91"/>
      <c r="U51" s="91"/>
      <c r="V51" s="91"/>
      <c r="W51" s="91"/>
      <c r="X51" s="91"/>
      <c r="Y51" s="91"/>
      <c r="Z51" s="91"/>
    </row>
    <row r="52" spans="1:26" s="92" customFormat="1" x14ac:dyDescent="0.3">
      <c r="A52" s="42">
        <f t="shared" si="0"/>
        <v>4</v>
      </c>
      <c r="B52" s="93"/>
      <c r="C52" s="94"/>
      <c r="D52" s="93"/>
      <c r="E52" s="117"/>
      <c r="F52" s="89"/>
      <c r="G52" s="89"/>
      <c r="H52" s="94"/>
      <c r="I52" s="142"/>
      <c r="J52" s="142"/>
      <c r="K52" s="143"/>
      <c r="L52" s="144"/>
      <c r="M52" s="144"/>
      <c r="N52" s="145"/>
      <c r="O52" s="146"/>
      <c r="P52" s="146"/>
      <c r="Q52" s="107"/>
      <c r="R52" s="91"/>
      <c r="S52" s="91"/>
      <c r="T52" s="91"/>
      <c r="U52" s="91"/>
      <c r="V52" s="91"/>
      <c r="W52" s="91"/>
      <c r="X52" s="91"/>
      <c r="Y52" s="91"/>
      <c r="Z52" s="91"/>
    </row>
    <row r="53" spans="1:26" s="92" customFormat="1" x14ac:dyDescent="0.3">
      <c r="A53" s="42"/>
      <c r="B53" s="45" t="s">
        <v>16</v>
      </c>
      <c r="C53" s="94"/>
      <c r="D53" s="93"/>
      <c r="E53" s="117"/>
      <c r="F53" s="89"/>
      <c r="G53" s="89"/>
      <c r="H53" s="94"/>
      <c r="I53" s="142"/>
      <c r="J53" s="142"/>
      <c r="K53" s="154"/>
      <c r="L53" s="154"/>
      <c r="M53" s="155"/>
      <c r="N53" s="154"/>
      <c r="O53" s="146"/>
      <c r="P53" s="146"/>
      <c r="Q53" s="108"/>
    </row>
    <row r="54" spans="1:26" s="25" customFormat="1" x14ac:dyDescent="0.3">
      <c r="E54" s="26"/>
    </row>
    <row r="55" spans="1:26" s="25" customFormat="1" x14ac:dyDescent="0.3">
      <c r="B55" s="172" t="s">
        <v>28</v>
      </c>
      <c r="C55" s="172" t="s">
        <v>27</v>
      </c>
      <c r="D55" s="170" t="s">
        <v>34</v>
      </c>
      <c r="E55" s="170"/>
    </row>
    <row r="56" spans="1:26" s="25" customFormat="1" x14ac:dyDescent="0.3">
      <c r="B56" s="173"/>
      <c r="C56" s="173"/>
      <c r="D56" s="113" t="s">
        <v>23</v>
      </c>
      <c r="E56" s="56" t="s">
        <v>24</v>
      </c>
    </row>
    <row r="57" spans="1:26" s="25" customFormat="1" ht="18" x14ac:dyDescent="0.3">
      <c r="B57" s="53" t="s">
        <v>21</v>
      </c>
      <c r="C57" s="54">
        <f>+K53</f>
        <v>0</v>
      </c>
      <c r="D57" s="52"/>
      <c r="E57" s="52" t="s">
        <v>111</v>
      </c>
      <c r="F57" s="27"/>
      <c r="G57" s="27"/>
      <c r="H57" s="27"/>
      <c r="I57" s="27"/>
      <c r="J57" s="27"/>
      <c r="K57" s="27"/>
      <c r="L57" s="27"/>
      <c r="M57" s="27"/>
    </row>
    <row r="58" spans="1:26" s="25" customFormat="1" x14ac:dyDescent="0.3">
      <c r="B58" s="53" t="s">
        <v>25</v>
      </c>
      <c r="C58" s="54" t="s">
        <v>170</v>
      </c>
      <c r="D58" s="52" t="s">
        <v>111</v>
      </c>
      <c r="E58" s="52"/>
    </row>
    <row r="59" spans="1:26" s="25" customFormat="1" x14ac:dyDescent="0.3">
      <c r="B59" s="28"/>
      <c r="C59" s="168"/>
      <c r="D59" s="168"/>
      <c r="E59" s="168"/>
      <c r="F59" s="168"/>
      <c r="G59" s="168"/>
      <c r="H59" s="168"/>
      <c r="I59" s="168"/>
      <c r="J59" s="168"/>
      <c r="K59" s="168"/>
      <c r="L59" s="168"/>
      <c r="M59" s="168"/>
      <c r="N59" s="168"/>
    </row>
    <row r="60" spans="1:26" ht="15" thickBot="1" x14ac:dyDescent="0.35"/>
    <row r="61" spans="1:26" ht="26.4" thickBot="1" x14ac:dyDescent="0.35">
      <c r="B61" s="167" t="s">
        <v>68</v>
      </c>
      <c r="C61" s="167"/>
      <c r="D61" s="167"/>
      <c r="E61" s="167"/>
      <c r="F61" s="167"/>
      <c r="G61" s="167"/>
      <c r="H61" s="167"/>
      <c r="I61" s="167"/>
      <c r="J61" s="167"/>
      <c r="K61" s="167"/>
      <c r="L61" s="167"/>
      <c r="M61" s="167"/>
      <c r="N61" s="167"/>
    </row>
    <row r="64" spans="1:26" ht="86.4" x14ac:dyDescent="0.3">
      <c r="B64" s="99" t="s">
        <v>110</v>
      </c>
      <c r="C64" s="61" t="s">
        <v>2</v>
      </c>
      <c r="D64" s="61" t="s">
        <v>70</v>
      </c>
      <c r="E64" s="61" t="s">
        <v>69</v>
      </c>
      <c r="F64" s="61" t="s">
        <v>71</v>
      </c>
      <c r="G64" s="61" t="s">
        <v>72</v>
      </c>
      <c r="H64" s="61" t="s">
        <v>73</v>
      </c>
      <c r="I64" s="61" t="s">
        <v>74</v>
      </c>
      <c r="J64" s="61" t="s">
        <v>75</v>
      </c>
      <c r="K64" s="61" t="s">
        <v>76</v>
      </c>
      <c r="L64" s="61" t="s">
        <v>77</v>
      </c>
      <c r="M64" s="77" t="s">
        <v>78</v>
      </c>
      <c r="N64" s="77" t="s">
        <v>79</v>
      </c>
      <c r="O64" s="164" t="s">
        <v>3</v>
      </c>
      <c r="P64" s="166"/>
      <c r="Q64" s="61" t="s">
        <v>18</v>
      </c>
    </row>
    <row r="65" spans="2:17" ht="41.25" customHeight="1" x14ac:dyDescent="0.3">
      <c r="B65" s="2" t="s">
        <v>160</v>
      </c>
      <c r="C65" s="111" t="s">
        <v>162</v>
      </c>
      <c r="D65" s="120" t="s">
        <v>171</v>
      </c>
      <c r="E65" s="52">
        <v>549</v>
      </c>
      <c r="F65" s="52"/>
      <c r="G65" s="52"/>
      <c r="H65" s="52" t="s">
        <v>97</v>
      </c>
      <c r="I65" s="52"/>
      <c r="J65" s="52" t="s">
        <v>97</v>
      </c>
      <c r="K65" s="111" t="s">
        <v>97</v>
      </c>
      <c r="L65" s="111" t="s">
        <v>97</v>
      </c>
      <c r="M65" s="111" t="s">
        <v>97</v>
      </c>
      <c r="N65" s="111" t="s">
        <v>97</v>
      </c>
      <c r="O65" s="162"/>
      <c r="P65" s="163"/>
      <c r="Q65" s="111" t="s">
        <v>97</v>
      </c>
    </row>
    <row r="66" spans="2:17" x14ac:dyDescent="0.3">
      <c r="B66" s="5" t="s">
        <v>1</v>
      </c>
    </row>
    <row r="67" spans="2:17" x14ac:dyDescent="0.3">
      <c r="B67" s="5" t="s">
        <v>37</v>
      </c>
    </row>
    <row r="68" spans="2:17" x14ac:dyDescent="0.3">
      <c r="B68" s="5" t="s">
        <v>62</v>
      </c>
    </row>
    <row r="70" spans="2:17" ht="15" thickBot="1" x14ac:dyDescent="0.35"/>
    <row r="71" spans="2:17" ht="26.4" thickBot="1" x14ac:dyDescent="0.35">
      <c r="B71" s="188" t="s">
        <v>38</v>
      </c>
      <c r="C71" s="189"/>
      <c r="D71" s="189"/>
      <c r="E71" s="189"/>
      <c r="F71" s="189"/>
      <c r="G71" s="189"/>
      <c r="H71" s="189"/>
      <c r="I71" s="189"/>
      <c r="J71" s="189"/>
      <c r="K71" s="189"/>
      <c r="L71" s="189"/>
      <c r="M71" s="189"/>
      <c r="N71" s="190"/>
    </row>
    <row r="76" spans="2:17" ht="82.5" customHeight="1" x14ac:dyDescent="0.3">
      <c r="B76" s="99" t="s">
        <v>0</v>
      </c>
      <c r="C76" s="99" t="s">
        <v>39</v>
      </c>
      <c r="D76" s="99" t="s">
        <v>40</v>
      </c>
      <c r="E76" s="99" t="s">
        <v>80</v>
      </c>
      <c r="F76" s="99" t="s">
        <v>82</v>
      </c>
      <c r="G76" s="99" t="s">
        <v>83</v>
      </c>
      <c r="H76" s="99" t="s">
        <v>84</v>
      </c>
      <c r="I76" s="99" t="s">
        <v>81</v>
      </c>
      <c r="J76" s="164" t="s">
        <v>85</v>
      </c>
      <c r="K76" s="165"/>
      <c r="L76" s="166"/>
      <c r="M76" s="99" t="s">
        <v>86</v>
      </c>
      <c r="N76" s="99" t="s">
        <v>41</v>
      </c>
      <c r="O76" s="99" t="s">
        <v>42</v>
      </c>
      <c r="P76" s="164" t="s">
        <v>3</v>
      </c>
      <c r="Q76" s="166"/>
    </row>
    <row r="77" spans="2:17" ht="59.25" customHeight="1" x14ac:dyDescent="0.3">
      <c r="B77" s="109" t="s">
        <v>43</v>
      </c>
      <c r="C77" s="122">
        <v>1</v>
      </c>
      <c r="D77" s="122" t="s">
        <v>172</v>
      </c>
      <c r="E77" s="139">
        <v>1075229470</v>
      </c>
      <c r="F77" s="122" t="s">
        <v>137</v>
      </c>
      <c r="G77" s="122" t="s">
        <v>113</v>
      </c>
      <c r="H77" s="121">
        <v>40599</v>
      </c>
      <c r="I77" s="120"/>
      <c r="J77" s="122" t="s">
        <v>175</v>
      </c>
      <c r="K77" s="120" t="s">
        <v>173</v>
      </c>
      <c r="L77" s="120" t="s">
        <v>174</v>
      </c>
      <c r="M77" s="122" t="s">
        <v>97</v>
      </c>
      <c r="N77" s="122" t="s">
        <v>98</v>
      </c>
      <c r="O77" s="122" t="s">
        <v>97</v>
      </c>
      <c r="P77" s="197" t="s">
        <v>176</v>
      </c>
      <c r="Q77" s="197"/>
    </row>
    <row r="78" spans="2:17" ht="58.5" customHeight="1" x14ac:dyDescent="0.3">
      <c r="B78" s="149" t="s">
        <v>43</v>
      </c>
      <c r="C78" s="150">
        <v>1</v>
      </c>
      <c r="D78" s="150" t="s">
        <v>177</v>
      </c>
      <c r="E78" s="139">
        <v>1075217156</v>
      </c>
      <c r="F78" s="150" t="s">
        <v>137</v>
      </c>
      <c r="G78" s="150" t="s">
        <v>113</v>
      </c>
      <c r="H78" s="121">
        <v>41621</v>
      </c>
      <c r="I78" s="120"/>
      <c r="J78" s="150" t="s">
        <v>179</v>
      </c>
      <c r="K78" s="120" t="s">
        <v>178</v>
      </c>
      <c r="L78" s="120" t="s">
        <v>180</v>
      </c>
      <c r="M78" s="150" t="s">
        <v>97</v>
      </c>
      <c r="N78" s="150" t="s">
        <v>98</v>
      </c>
      <c r="O78" s="150" t="s">
        <v>97</v>
      </c>
      <c r="P78" s="197" t="s">
        <v>176</v>
      </c>
      <c r="Q78" s="197"/>
    </row>
    <row r="79" spans="2:17" ht="66" customHeight="1" x14ac:dyDescent="0.3">
      <c r="B79" s="109" t="s">
        <v>44</v>
      </c>
      <c r="C79" s="122">
        <v>1</v>
      </c>
      <c r="D79" s="122" t="s">
        <v>181</v>
      </c>
      <c r="E79" s="139">
        <v>36068228</v>
      </c>
      <c r="F79" s="122" t="s">
        <v>182</v>
      </c>
      <c r="G79" s="122" t="s">
        <v>148</v>
      </c>
      <c r="H79" s="121">
        <v>37967</v>
      </c>
      <c r="I79" s="120"/>
      <c r="J79" s="122" t="s">
        <v>184</v>
      </c>
      <c r="K79" s="120" t="s">
        <v>183</v>
      </c>
      <c r="L79" s="120" t="s">
        <v>182</v>
      </c>
      <c r="M79" s="122" t="s">
        <v>97</v>
      </c>
      <c r="N79" s="122" t="s">
        <v>97</v>
      </c>
      <c r="O79" s="122" t="s">
        <v>97</v>
      </c>
      <c r="P79" s="162"/>
      <c r="Q79" s="163"/>
    </row>
    <row r="80" spans="2:17" ht="51" customHeight="1" x14ac:dyDescent="0.3">
      <c r="B80" s="149" t="s">
        <v>44</v>
      </c>
      <c r="C80" s="150">
        <v>1</v>
      </c>
      <c r="D80" s="150" t="s">
        <v>185</v>
      </c>
      <c r="E80" s="139">
        <v>36067397</v>
      </c>
      <c r="F80" s="150" t="s">
        <v>182</v>
      </c>
      <c r="G80" s="150" t="s">
        <v>148</v>
      </c>
      <c r="H80" s="121">
        <v>39073</v>
      </c>
      <c r="I80" s="120">
        <v>116339</v>
      </c>
      <c r="J80" s="150" t="s">
        <v>187</v>
      </c>
      <c r="K80" s="120" t="s">
        <v>186</v>
      </c>
      <c r="L80" s="120" t="s">
        <v>182</v>
      </c>
      <c r="M80" s="150" t="s">
        <v>97</v>
      </c>
      <c r="N80" s="150" t="s">
        <v>97</v>
      </c>
      <c r="O80" s="150" t="s">
        <v>97</v>
      </c>
      <c r="P80" s="162"/>
      <c r="Q80" s="163"/>
    </row>
    <row r="81" spans="2:17" ht="24" customHeight="1" x14ac:dyDescent="0.3">
      <c r="B81" s="149" t="s">
        <v>44</v>
      </c>
      <c r="C81" s="150">
        <v>1</v>
      </c>
      <c r="D81" s="150" t="s">
        <v>188</v>
      </c>
      <c r="E81" s="139">
        <v>55178074</v>
      </c>
      <c r="F81" s="150" t="s">
        <v>182</v>
      </c>
      <c r="G81" s="150" t="s">
        <v>148</v>
      </c>
      <c r="H81" s="158">
        <v>2007</v>
      </c>
      <c r="I81" s="120">
        <v>116338</v>
      </c>
      <c r="J81" s="150" t="s">
        <v>190</v>
      </c>
      <c r="K81" s="120" t="s">
        <v>191</v>
      </c>
      <c r="L81" s="120" t="s">
        <v>182</v>
      </c>
      <c r="M81" s="150" t="s">
        <v>97</v>
      </c>
      <c r="N81" s="150" t="s">
        <v>98</v>
      </c>
      <c r="O81" s="150" t="s">
        <v>97</v>
      </c>
      <c r="P81" s="162" t="s">
        <v>189</v>
      </c>
      <c r="Q81" s="163"/>
    </row>
    <row r="83" spans="2:17" ht="15" thickBot="1" x14ac:dyDescent="0.35"/>
    <row r="84" spans="2:17" ht="26.4" thickBot="1" x14ac:dyDescent="0.35">
      <c r="B84" s="188" t="s">
        <v>46</v>
      </c>
      <c r="C84" s="189"/>
      <c r="D84" s="189"/>
      <c r="E84" s="189"/>
      <c r="F84" s="189"/>
      <c r="G84" s="189"/>
      <c r="H84" s="189"/>
      <c r="I84" s="189"/>
      <c r="J84" s="189"/>
      <c r="K84" s="189"/>
      <c r="L84" s="189"/>
      <c r="M84" s="189"/>
      <c r="N84" s="190"/>
    </row>
    <row r="87" spans="2:17" ht="28.8" x14ac:dyDescent="0.3">
      <c r="B87" s="61" t="s">
        <v>33</v>
      </c>
      <c r="C87" s="61" t="s">
        <v>47</v>
      </c>
      <c r="D87" s="164" t="s">
        <v>3</v>
      </c>
      <c r="E87" s="166"/>
    </row>
    <row r="88" spans="2:17" x14ac:dyDescent="0.3">
      <c r="B88" s="62" t="s">
        <v>87</v>
      </c>
      <c r="C88" s="111" t="s">
        <v>97</v>
      </c>
      <c r="D88" s="194"/>
      <c r="E88" s="194"/>
    </row>
    <row r="91" spans="2:17" ht="25.8" x14ac:dyDescent="0.3">
      <c r="B91" s="174" t="s">
        <v>64</v>
      </c>
      <c r="C91" s="175"/>
      <c r="D91" s="175"/>
      <c r="E91" s="175"/>
      <c r="F91" s="175"/>
      <c r="G91" s="175"/>
      <c r="H91" s="175"/>
      <c r="I91" s="175"/>
      <c r="J91" s="175"/>
      <c r="K91" s="175"/>
      <c r="L91" s="175"/>
      <c r="M91" s="175"/>
      <c r="N91" s="175"/>
      <c r="O91" s="175"/>
      <c r="P91" s="175"/>
    </row>
    <row r="93" spans="2:17" ht="15" thickBot="1" x14ac:dyDescent="0.35"/>
    <row r="94" spans="2:17" ht="26.4" thickBot="1" x14ac:dyDescent="0.35">
      <c r="B94" s="188" t="s">
        <v>54</v>
      </c>
      <c r="C94" s="189"/>
      <c r="D94" s="189"/>
      <c r="E94" s="189"/>
      <c r="F94" s="189"/>
      <c r="G94" s="189"/>
      <c r="H94" s="189"/>
      <c r="I94" s="189"/>
      <c r="J94" s="189"/>
      <c r="K94" s="189"/>
      <c r="L94" s="189"/>
      <c r="M94" s="189"/>
      <c r="N94" s="190"/>
    </row>
    <row r="96" spans="2:17" ht="15" thickBot="1" x14ac:dyDescent="0.35">
      <c r="M96" s="58"/>
      <c r="N96" s="58"/>
    </row>
    <row r="97" spans="1:26" s="87" customFormat="1" ht="81" customHeight="1" x14ac:dyDescent="0.3">
      <c r="B97" s="97" t="s">
        <v>106</v>
      </c>
      <c r="C97" s="97" t="s">
        <v>107</v>
      </c>
      <c r="D97" s="97" t="s">
        <v>108</v>
      </c>
      <c r="E97" s="97" t="s">
        <v>45</v>
      </c>
      <c r="F97" s="97" t="s">
        <v>22</v>
      </c>
      <c r="G97" s="97" t="s">
        <v>67</v>
      </c>
      <c r="H97" s="97" t="s">
        <v>17</v>
      </c>
      <c r="I97" s="97" t="s">
        <v>10</v>
      </c>
      <c r="J97" s="97" t="s">
        <v>31</v>
      </c>
      <c r="K97" s="97" t="s">
        <v>61</v>
      </c>
      <c r="L97" s="97" t="s">
        <v>20</v>
      </c>
      <c r="M97" s="83" t="s">
        <v>26</v>
      </c>
      <c r="N97" s="97" t="s">
        <v>109</v>
      </c>
      <c r="O97" s="97" t="s">
        <v>36</v>
      </c>
      <c r="P97" s="98" t="s">
        <v>11</v>
      </c>
      <c r="Q97" s="98" t="s">
        <v>19</v>
      </c>
    </row>
    <row r="98" spans="1:26" s="92" customFormat="1" ht="54" customHeight="1" x14ac:dyDescent="0.3">
      <c r="A98" s="42">
        <v>1</v>
      </c>
      <c r="B98" s="94"/>
      <c r="C98" s="94"/>
      <c r="D98" s="93"/>
      <c r="E98" s="116"/>
      <c r="F98" s="89"/>
      <c r="G98" s="106"/>
      <c r="H98" s="96"/>
      <c r="I98" s="90"/>
      <c r="J98" s="90"/>
      <c r="K98" s="117"/>
      <c r="L98" s="90"/>
      <c r="M98" s="118"/>
      <c r="N98" s="106"/>
      <c r="O98" s="133"/>
      <c r="P98" s="22"/>
      <c r="Q98" s="107" t="s">
        <v>192</v>
      </c>
      <c r="R98" s="91"/>
      <c r="S98" s="91"/>
      <c r="T98" s="91"/>
      <c r="U98" s="91"/>
      <c r="V98" s="91"/>
      <c r="W98" s="91"/>
      <c r="X98" s="91"/>
      <c r="Y98" s="91"/>
      <c r="Z98" s="91"/>
    </row>
    <row r="99" spans="1:26" s="92" customFormat="1" x14ac:dyDescent="0.3">
      <c r="A99" s="42"/>
      <c r="B99" s="45" t="s">
        <v>16</v>
      </c>
      <c r="C99" s="94"/>
      <c r="D99" s="93"/>
      <c r="E99" s="117"/>
      <c r="F99" s="89"/>
      <c r="G99" s="89"/>
      <c r="H99" s="89"/>
      <c r="I99" s="90"/>
      <c r="J99" s="90"/>
      <c r="K99" s="95"/>
      <c r="L99" s="95"/>
      <c r="M99" s="105"/>
      <c r="N99" s="95"/>
      <c r="O99" s="22"/>
      <c r="P99" s="22"/>
      <c r="Q99" s="108"/>
    </row>
    <row r="100" spans="1:26" x14ac:dyDescent="0.3">
      <c r="B100" s="25"/>
      <c r="C100" s="25"/>
      <c r="D100" s="25"/>
      <c r="E100" s="132"/>
      <c r="F100" s="25"/>
      <c r="G100" s="25"/>
      <c r="H100" s="25"/>
      <c r="I100" s="25"/>
      <c r="J100" s="25"/>
      <c r="K100" s="25"/>
      <c r="L100" s="25"/>
      <c r="M100" s="25"/>
      <c r="N100" s="25"/>
      <c r="O100" s="25"/>
      <c r="P100" s="25"/>
    </row>
    <row r="101" spans="1:26" ht="18" x14ac:dyDescent="0.3">
      <c r="B101" s="53" t="s">
        <v>32</v>
      </c>
      <c r="C101" s="66" t="s">
        <v>193</v>
      </c>
      <c r="H101" s="27"/>
      <c r="I101" s="27"/>
      <c r="J101" s="27"/>
      <c r="K101" s="27"/>
      <c r="L101" s="27"/>
      <c r="M101" s="27"/>
      <c r="N101" s="25"/>
      <c r="O101" s="25"/>
      <c r="P101" s="25"/>
    </row>
    <row r="103" spans="1:26" ht="15" thickBot="1" x14ac:dyDescent="0.35"/>
    <row r="104" spans="1:26" ht="29.4" thickBot="1" x14ac:dyDescent="0.35">
      <c r="B104" s="69" t="s">
        <v>49</v>
      </c>
      <c r="C104" s="70" t="s">
        <v>50</v>
      </c>
      <c r="D104" s="69" t="s">
        <v>51</v>
      </c>
      <c r="E104" s="70" t="s">
        <v>55</v>
      </c>
    </row>
    <row r="105" spans="1:26" x14ac:dyDescent="0.3">
      <c r="B105" s="60" t="s">
        <v>88</v>
      </c>
      <c r="C105" s="63">
        <v>20</v>
      </c>
      <c r="D105" s="63">
        <v>0</v>
      </c>
      <c r="E105" s="191">
        <f>+D105+D106+D107</f>
        <v>0</v>
      </c>
    </row>
    <row r="106" spans="1:26" x14ac:dyDescent="0.3">
      <c r="B106" s="60" t="s">
        <v>89</v>
      </c>
      <c r="C106" s="52">
        <v>30</v>
      </c>
      <c r="D106" s="111">
        <v>0</v>
      </c>
      <c r="E106" s="192"/>
    </row>
    <row r="107" spans="1:26" ht="15" thickBot="1" x14ac:dyDescent="0.35">
      <c r="B107" s="60" t="s">
        <v>90</v>
      </c>
      <c r="C107" s="65">
        <v>40</v>
      </c>
      <c r="D107" s="65">
        <v>0</v>
      </c>
      <c r="E107" s="193"/>
    </row>
    <row r="109" spans="1:26" ht="15" thickBot="1" x14ac:dyDescent="0.35"/>
    <row r="110" spans="1:26" ht="26.4" thickBot="1" x14ac:dyDescent="0.35">
      <c r="B110" s="188" t="s">
        <v>52</v>
      </c>
      <c r="C110" s="189"/>
      <c r="D110" s="189"/>
      <c r="E110" s="189"/>
      <c r="F110" s="189"/>
      <c r="G110" s="189"/>
      <c r="H110" s="189"/>
      <c r="I110" s="189"/>
      <c r="J110" s="189"/>
      <c r="K110" s="189"/>
      <c r="L110" s="189"/>
      <c r="M110" s="189"/>
      <c r="N110" s="190"/>
    </row>
    <row r="112" spans="1:26" ht="43.2" x14ac:dyDescent="0.3">
      <c r="B112" s="99" t="s">
        <v>0</v>
      </c>
      <c r="C112" s="99" t="s">
        <v>39</v>
      </c>
      <c r="D112" s="99" t="s">
        <v>40</v>
      </c>
      <c r="E112" s="99" t="s">
        <v>80</v>
      </c>
      <c r="F112" s="99" t="s">
        <v>82</v>
      </c>
      <c r="G112" s="99" t="s">
        <v>83</v>
      </c>
      <c r="H112" s="99" t="s">
        <v>84</v>
      </c>
      <c r="I112" s="99" t="s">
        <v>81</v>
      </c>
      <c r="J112" s="164" t="s">
        <v>85</v>
      </c>
      <c r="K112" s="165"/>
      <c r="L112" s="166"/>
      <c r="M112" s="99" t="s">
        <v>86</v>
      </c>
      <c r="N112" s="99" t="s">
        <v>41</v>
      </c>
      <c r="O112" s="99" t="s">
        <v>42</v>
      </c>
      <c r="P112" s="164" t="s">
        <v>3</v>
      </c>
      <c r="Q112" s="166"/>
    </row>
    <row r="113" spans="2:17" s="131" customFormat="1" ht="91.5" customHeight="1" x14ac:dyDescent="0.3">
      <c r="B113" s="150" t="s">
        <v>93</v>
      </c>
      <c r="C113" s="150">
        <v>1</v>
      </c>
      <c r="D113" s="150" t="s">
        <v>121</v>
      </c>
      <c r="E113" s="139">
        <v>7693786</v>
      </c>
      <c r="F113" s="150" t="s">
        <v>122</v>
      </c>
      <c r="G113" s="150" t="s">
        <v>123</v>
      </c>
      <c r="H113" s="121">
        <v>41194</v>
      </c>
      <c r="I113" s="120">
        <v>221961</v>
      </c>
      <c r="J113" s="150" t="s">
        <v>124</v>
      </c>
      <c r="K113" s="120" t="s">
        <v>126</v>
      </c>
      <c r="L113" s="120" t="s">
        <v>125</v>
      </c>
      <c r="M113" s="150" t="s">
        <v>97</v>
      </c>
      <c r="N113" s="150" t="s">
        <v>97</v>
      </c>
      <c r="O113" s="150" t="s">
        <v>97</v>
      </c>
      <c r="P113" s="161"/>
      <c r="Q113" s="161"/>
    </row>
    <row r="114" spans="2:17" s="131" customFormat="1" ht="57.6" x14ac:dyDescent="0.3">
      <c r="B114" s="150" t="s">
        <v>94</v>
      </c>
      <c r="C114" s="150">
        <v>1</v>
      </c>
      <c r="D114" s="150" t="s">
        <v>127</v>
      </c>
      <c r="E114" s="139">
        <v>55157945</v>
      </c>
      <c r="F114" s="150" t="s">
        <v>115</v>
      </c>
      <c r="G114" s="150" t="s">
        <v>113</v>
      </c>
      <c r="H114" s="121">
        <v>35638</v>
      </c>
      <c r="I114" s="120"/>
      <c r="J114" s="150" t="s">
        <v>130</v>
      </c>
      <c r="K114" s="120" t="s">
        <v>129</v>
      </c>
      <c r="L114" s="120" t="s">
        <v>128</v>
      </c>
      <c r="M114" s="150" t="s">
        <v>97</v>
      </c>
      <c r="N114" s="150" t="s">
        <v>97</v>
      </c>
      <c r="O114" s="150" t="s">
        <v>97</v>
      </c>
      <c r="P114" s="162"/>
      <c r="Q114" s="163"/>
    </row>
    <row r="115" spans="2:17" s="131" customFormat="1" ht="57.6" x14ac:dyDescent="0.3">
      <c r="B115" s="150" t="s">
        <v>95</v>
      </c>
      <c r="C115" s="150">
        <v>1</v>
      </c>
      <c r="D115" s="150" t="s">
        <v>131</v>
      </c>
      <c r="E115" s="139">
        <v>36304489</v>
      </c>
      <c r="F115" s="150" t="s">
        <v>132</v>
      </c>
      <c r="G115" s="150" t="s">
        <v>113</v>
      </c>
      <c r="H115" s="121">
        <v>40445</v>
      </c>
      <c r="I115" s="120"/>
      <c r="J115" s="150" t="s">
        <v>134</v>
      </c>
      <c r="K115" s="120" t="s">
        <v>133</v>
      </c>
      <c r="L115" s="120" t="s">
        <v>135</v>
      </c>
      <c r="M115" s="150" t="s">
        <v>97</v>
      </c>
      <c r="N115" s="150" t="s">
        <v>97</v>
      </c>
      <c r="O115" s="150" t="s">
        <v>97</v>
      </c>
      <c r="P115" s="161"/>
      <c r="Q115" s="161"/>
    </row>
    <row r="118" spans="2:17" ht="15" thickBot="1" x14ac:dyDescent="0.35"/>
    <row r="119" spans="2:17" ht="28.8" x14ac:dyDescent="0.3">
      <c r="B119" s="103" t="s">
        <v>33</v>
      </c>
      <c r="C119" s="103" t="s">
        <v>49</v>
      </c>
      <c r="D119" s="99" t="s">
        <v>50</v>
      </c>
      <c r="E119" s="103" t="s">
        <v>51</v>
      </c>
      <c r="F119" s="70" t="s">
        <v>56</v>
      </c>
      <c r="G119" s="75"/>
    </row>
    <row r="120" spans="2:17" ht="91.2" x14ac:dyDescent="0.3">
      <c r="B120" s="182" t="s">
        <v>53</v>
      </c>
      <c r="C120" s="110" t="s">
        <v>114</v>
      </c>
      <c r="D120" s="111">
        <v>25</v>
      </c>
      <c r="E120" s="111">
        <v>25</v>
      </c>
      <c r="F120" s="183">
        <f>+E120+E121+E122</f>
        <v>60</v>
      </c>
      <c r="G120" s="76"/>
    </row>
    <row r="121" spans="2:17" ht="68.400000000000006" x14ac:dyDescent="0.3">
      <c r="B121" s="182"/>
      <c r="C121" s="110" t="s">
        <v>91</v>
      </c>
      <c r="D121" s="122">
        <v>25</v>
      </c>
      <c r="E121" s="111">
        <v>25</v>
      </c>
      <c r="F121" s="184"/>
      <c r="G121" s="76"/>
    </row>
    <row r="122" spans="2:17" ht="57" x14ac:dyDescent="0.3">
      <c r="B122" s="182"/>
      <c r="C122" s="110" t="s">
        <v>92</v>
      </c>
      <c r="D122" s="111">
        <v>10</v>
      </c>
      <c r="E122" s="111">
        <v>10</v>
      </c>
      <c r="F122" s="185"/>
      <c r="G122" s="76"/>
    </row>
    <row r="123" spans="2:17" x14ac:dyDescent="0.3">
      <c r="C123" s="84"/>
    </row>
    <row r="126" spans="2:17" x14ac:dyDescent="0.3">
      <c r="B126" s="101" t="s">
        <v>57</v>
      </c>
    </row>
    <row r="129" spans="2:5" x14ac:dyDescent="0.3">
      <c r="B129" s="104" t="s">
        <v>33</v>
      </c>
      <c r="C129" s="104" t="s">
        <v>58</v>
      </c>
      <c r="D129" s="103" t="s">
        <v>51</v>
      </c>
      <c r="E129" s="103" t="s">
        <v>16</v>
      </c>
    </row>
    <row r="130" spans="2:5" ht="27.6" x14ac:dyDescent="0.3">
      <c r="B130" s="85" t="s">
        <v>59</v>
      </c>
      <c r="C130" s="86">
        <v>40</v>
      </c>
      <c r="D130" s="111">
        <f>+E105</f>
        <v>0</v>
      </c>
      <c r="E130" s="186">
        <f>+D130+D131</f>
        <v>60</v>
      </c>
    </row>
    <row r="131" spans="2:5" ht="41.4" x14ac:dyDescent="0.3">
      <c r="B131" s="85" t="s">
        <v>60</v>
      </c>
      <c r="C131" s="86">
        <v>60</v>
      </c>
      <c r="D131" s="111">
        <f>+F120</f>
        <v>60</v>
      </c>
      <c r="E131" s="187"/>
    </row>
  </sheetData>
  <mergeCells count="41">
    <mergeCell ref="P114:Q114"/>
    <mergeCell ref="P115:Q115"/>
    <mergeCell ref="B120:B122"/>
    <mergeCell ref="F120:F122"/>
    <mergeCell ref="E130:E131"/>
    <mergeCell ref="P113:Q113"/>
    <mergeCell ref="B84:N84"/>
    <mergeCell ref="D87:E87"/>
    <mergeCell ref="D88:E88"/>
    <mergeCell ref="B91:P91"/>
    <mergeCell ref="B94:N94"/>
    <mergeCell ref="E105:E107"/>
    <mergeCell ref="B110:N110"/>
    <mergeCell ref="J112:L112"/>
    <mergeCell ref="P112:Q112"/>
    <mergeCell ref="M45:N45"/>
    <mergeCell ref="B71:N71"/>
    <mergeCell ref="J76:L76"/>
    <mergeCell ref="P76:Q76"/>
    <mergeCell ref="C59:N59"/>
    <mergeCell ref="B61:N61"/>
    <mergeCell ref="O64:P64"/>
    <mergeCell ref="O65:P65"/>
    <mergeCell ref="C9:N9"/>
    <mergeCell ref="C10:E10"/>
    <mergeCell ref="B14:C21"/>
    <mergeCell ref="B22:C22"/>
    <mergeCell ref="E40:E41"/>
    <mergeCell ref="B2:P2"/>
    <mergeCell ref="B4:P4"/>
    <mergeCell ref="C6:N6"/>
    <mergeCell ref="C7:N7"/>
    <mergeCell ref="C8:N8"/>
    <mergeCell ref="P81:Q81"/>
    <mergeCell ref="P80:Q80"/>
    <mergeCell ref="B55:B56"/>
    <mergeCell ref="C55:C56"/>
    <mergeCell ref="D55:E55"/>
    <mergeCell ref="P79:Q79"/>
    <mergeCell ref="P77:Q77"/>
    <mergeCell ref="P78:Q78"/>
  </mergeCells>
  <dataValidations disablePrompts="1" count="2">
    <dataValidation type="list" allowBlank="1" showInputMessage="1" showErrorMessage="1" sqref="WVE983047 A65543 IS65543 SO65543 ACK65543 AMG65543 AWC65543 BFY65543 BPU65543 BZQ65543 CJM65543 CTI65543 DDE65543 DNA65543 DWW65543 EGS65543 EQO65543 FAK65543 FKG65543 FUC65543 GDY65543 GNU65543 GXQ65543 HHM65543 HRI65543 IBE65543 ILA65543 IUW65543 JES65543 JOO65543 JYK65543 KIG65543 KSC65543 LBY65543 LLU65543 LVQ65543 MFM65543 MPI65543 MZE65543 NJA65543 NSW65543 OCS65543 OMO65543 OWK65543 PGG65543 PQC65543 PZY65543 QJU65543 QTQ65543 RDM65543 RNI65543 RXE65543 SHA65543 SQW65543 TAS65543 TKO65543 TUK65543 UEG65543 UOC65543 UXY65543 VHU65543 VRQ65543 WBM65543 WLI65543 WVE65543 A131079 IS131079 SO131079 ACK131079 AMG131079 AWC131079 BFY131079 BPU131079 BZQ131079 CJM131079 CTI131079 DDE131079 DNA131079 DWW131079 EGS131079 EQO131079 FAK131079 FKG131079 FUC131079 GDY131079 GNU131079 GXQ131079 HHM131079 HRI131079 IBE131079 ILA131079 IUW131079 JES131079 JOO131079 JYK131079 KIG131079 KSC131079 LBY131079 LLU131079 LVQ131079 MFM131079 MPI131079 MZE131079 NJA131079 NSW131079 OCS131079 OMO131079 OWK131079 PGG131079 PQC131079 PZY131079 QJU131079 QTQ131079 RDM131079 RNI131079 RXE131079 SHA131079 SQW131079 TAS131079 TKO131079 TUK131079 UEG131079 UOC131079 UXY131079 VHU131079 VRQ131079 WBM131079 WLI131079 WVE131079 A196615 IS196615 SO196615 ACK196615 AMG196615 AWC196615 BFY196615 BPU196615 BZQ196615 CJM196615 CTI196615 DDE196615 DNA196615 DWW196615 EGS196615 EQO196615 FAK196615 FKG196615 FUC196615 GDY196615 GNU196615 GXQ196615 HHM196615 HRI196615 IBE196615 ILA196615 IUW196615 JES196615 JOO196615 JYK196615 KIG196615 KSC196615 LBY196615 LLU196615 LVQ196615 MFM196615 MPI196615 MZE196615 NJA196615 NSW196615 OCS196615 OMO196615 OWK196615 PGG196615 PQC196615 PZY196615 QJU196615 QTQ196615 RDM196615 RNI196615 RXE196615 SHA196615 SQW196615 TAS196615 TKO196615 TUK196615 UEG196615 UOC196615 UXY196615 VHU196615 VRQ196615 WBM196615 WLI196615 WVE196615 A262151 IS262151 SO262151 ACK262151 AMG262151 AWC262151 BFY262151 BPU262151 BZQ262151 CJM262151 CTI262151 DDE262151 DNA262151 DWW262151 EGS262151 EQO262151 FAK262151 FKG262151 FUC262151 GDY262151 GNU262151 GXQ262151 HHM262151 HRI262151 IBE262151 ILA262151 IUW262151 JES262151 JOO262151 JYK262151 KIG262151 KSC262151 LBY262151 LLU262151 LVQ262151 MFM262151 MPI262151 MZE262151 NJA262151 NSW262151 OCS262151 OMO262151 OWK262151 PGG262151 PQC262151 PZY262151 QJU262151 QTQ262151 RDM262151 RNI262151 RXE262151 SHA262151 SQW262151 TAS262151 TKO262151 TUK262151 UEG262151 UOC262151 UXY262151 VHU262151 VRQ262151 WBM262151 WLI262151 WVE262151 A327687 IS327687 SO327687 ACK327687 AMG327687 AWC327687 BFY327687 BPU327687 BZQ327687 CJM327687 CTI327687 DDE327687 DNA327687 DWW327687 EGS327687 EQO327687 FAK327687 FKG327687 FUC327687 GDY327687 GNU327687 GXQ327687 HHM327687 HRI327687 IBE327687 ILA327687 IUW327687 JES327687 JOO327687 JYK327687 KIG327687 KSC327687 LBY327687 LLU327687 LVQ327687 MFM327687 MPI327687 MZE327687 NJA327687 NSW327687 OCS327687 OMO327687 OWK327687 PGG327687 PQC327687 PZY327687 QJU327687 QTQ327687 RDM327687 RNI327687 RXE327687 SHA327687 SQW327687 TAS327687 TKO327687 TUK327687 UEG327687 UOC327687 UXY327687 VHU327687 VRQ327687 WBM327687 WLI327687 WVE327687 A393223 IS393223 SO393223 ACK393223 AMG393223 AWC393223 BFY393223 BPU393223 BZQ393223 CJM393223 CTI393223 DDE393223 DNA393223 DWW393223 EGS393223 EQO393223 FAK393223 FKG393223 FUC393223 GDY393223 GNU393223 GXQ393223 HHM393223 HRI393223 IBE393223 ILA393223 IUW393223 JES393223 JOO393223 JYK393223 KIG393223 KSC393223 LBY393223 LLU393223 LVQ393223 MFM393223 MPI393223 MZE393223 NJA393223 NSW393223 OCS393223 OMO393223 OWK393223 PGG393223 PQC393223 PZY393223 QJU393223 QTQ393223 RDM393223 RNI393223 RXE393223 SHA393223 SQW393223 TAS393223 TKO393223 TUK393223 UEG393223 UOC393223 UXY393223 VHU393223 VRQ393223 WBM393223 WLI393223 WVE393223 A458759 IS458759 SO458759 ACK458759 AMG458759 AWC458759 BFY458759 BPU458759 BZQ458759 CJM458759 CTI458759 DDE458759 DNA458759 DWW458759 EGS458759 EQO458759 FAK458759 FKG458759 FUC458759 GDY458759 GNU458759 GXQ458759 HHM458759 HRI458759 IBE458759 ILA458759 IUW458759 JES458759 JOO458759 JYK458759 KIG458759 KSC458759 LBY458759 LLU458759 LVQ458759 MFM458759 MPI458759 MZE458759 NJA458759 NSW458759 OCS458759 OMO458759 OWK458759 PGG458759 PQC458759 PZY458759 QJU458759 QTQ458759 RDM458759 RNI458759 RXE458759 SHA458759 SQW458759 TAS458759 TKO458759 TUK458759 UEG458759 UOC458759 UXY458759 VHU458759 VRQ458759 WBM458759 WLI458759 WVE458759 A524295 IS524295 SO524295 ACK524295 AMG524295 AWC524295 BFY524295 BPU524295 BZQ524295 CJM524295 CTI524295 DDE524295 DNA524295 DWW524295 EGS524295 EQO524295 FAK524295 FKG524295 FUC524295 GDY524295 GNU524295 GXQ524295 HHM524295 HRI524295 IBE524295 ILA524295 IUW524295 JES524295 JOO524295 JYK524295 KIG524295 KSC524295 LBY524295 LLU524295 LVQ524295 MFM524295 MPI524295 MZE524295 NJA524295 NSW524295 OCS524295 OMO524295 OWK524295 PGG524295 PQC524295 PZY524295 QJU524295 QTQ524295 RDM524295 RNI524295 RXE524295 SHA524295 SQW524295 TAS524295 TKO524295 TUK524295 UEG524295 UOC524295 UXY524295 VHU524295 VRQ524295 WBM524295 WLI524295 WVE524295 A589831 IS589831 SO589831 ACK589831 AMG589831 AWC589831 BFY589831 BPU589831 BZQ589831 CJM589831 CTI589831 DDE589831 DNA589831 DWW589831 EGS589831 EQO589831 FAK589831 FKG589831 FUC589831 GDY589831 GNU589831 GXQ589831 HHM589831 HRI589831 IBE589831 ILA589831 IUW589831 JES589831 JOO589831 JYK589831 KIG589831 KSC589831 LBY589831 LLU589831 LVQ589831 MFM589831 MPI589831 MZE589831 NJA589831 NSW589831 OCS589831 OMO589831 OWK589831 PGG589831 PQC589831 PZY589831 QJU589831 QTQ589831 RDM589831 RNI589831 RXE589831 SHA589831 SQW589831 TAS589831 TKO589831 TUK589831 UEG589831 UOC589831 UXY589831 VHU589831 VRQ589831 WBM589831 WLI589831 WVE589831 A655367 IS655367 SO655367 ACK655367 AMG655367 AWC655367 BFY655367 BPU655367 BZQ655367 CJM655367 CTI655367 DDE655367 DNA655367 DWW655367 EGS655367 EQO655367 FAK655367 FKG655367 FUC655367 GDY655367 GNU655367 GXQ655367 HHM655367 HRI655367 IBE655367 ILA655367 IUW655367 JES655367 JOO655367 JYK655367 KIG655367 KSC655367 LBY655367 LLU655367 LVQ655367 MFM655367 MPI655367 MZE655367 NJA655367 NSW655367 OCS655367 OMO655367 OWK655367 PGG655367 PQC655367 PZY655367 QJU655367 QTQ655367 RDM655367 RNI655367 RXE655367 SHA655367 SQW655367 TAS655367 TKO655367 TUK655367 UEG655367 UOC655367 UXY655367 VHU655367 VRQ655367 WBM655367 WLI655367 WVE655367 A720903 IS720903 SO720903 ACK720903 AMG720903 AWC720903 BFY720903 BPU720903 BZQ720903 CJM720903 CTI720903 DDE720903 DNA720903 DWW720903 EGS720903 EQO720903 FAK720903 FKG720903 FUC720903 GDY720903 GNU720903 GXQ720903 HHM720903 HRI720903 IBE720903 ILA720903 IUW720903 JES720903 JOO720903 JYK720903 KIG720903 KSC720903 LBY720903 LLU720903 LVQ720903 MFM720903 MPI720903 MZE720903 NJA720903 NSW720903 OCS720903 OMO720903 OWK720903 PGG720903 PQC720903 PZY720903 QJU720903 QTQ720903 RDM720903 RNI720903 RXE720903 SHA720903 SQW720903 TAS720903 TKO720903 TUK720903 UEG720903 UOC720903 UXY720903 VHU720903 VRQ720903 WBM720903 WLI720903 WVE720903 A786439 IS786439 SO786439 ACK786439 AMG786439 AWC786439 BFY786439 BPU786439 BZQ786439 CJM786439 CTI786439 DDE786439 DNA786439 DWW786439 EGS786439 EQO786439 FAK786439 FKG786439 FUC786439 GDY786439 GNU786439 GXQ786439 HHM786439 HRI786439 IBE786439 ILA786439 IUW786439 JES786439 JOO786439 JYK786439 KIG786439 KSC786439 LBY786439 LLU786439 LVQ786439 MFM786439 MPI786439 MZE786439 NJA786439 NSW786439 OCS786439 OMO786439 OWK786439 PGG786439 PQC786439 PZY786439 QJU786439 QTQ786439 RDM786439 RNI786439 RXE786439 SHA786439 SQW786439 TAS786439 TKO786439 TUK786439 UEG786439 UOC786439 UXY786439 VHU786439 VRQ786439 WBM786439 WLI786439 WVE786439 A851975 IS851975 SO851975 ACK851975 AMG851975 AWC851975 BFY851975 BPU851975 BZQ851975 CJM851975 CTI851975 DDE851975 DNA851975 DWW851975 EGS851975 EQO851975 FAK851975 FKG851975 FUC851975 GDY851975 GNU851975 GXQ851975 HHM851975 HRI851975 IBE851975 ILA851975 IUW851975 JES851975 JOO851975 JYK851975 KIG851975 KSC851975 LBY851975 LLU851975 LVQ851975 MFM851975 MPI851975 MZE851975 NJA851975 NSW851975 OCS851975 OMO851975 OWK851975 PGG851975 PQC851975 PZY851975 QJU851975 QTQ851975 RDM851975 RNI851975 RXE851975 SHA851975 SQW851975 TAS851975 TKO851975 TUK851975 UEG851975 UOC851975 UXY851975 VHU851975 VRQ851975 WBM851975 WLI851975 WVE851975 A917511 IS917511 SO917511 ACK917511 AMG917511 AWC917511 BFY917511 BPU917511 BZQ917511 CJM917511 CTI917511 DDE917511 DNA917511 DWW917511 EGS917511 EQO917511 FAK917511 FKG917511 FUC917511 GDY917511 GNU917511 GXQ917511 HHM917511 HRI917511 IBE917511 ILA917511 IUW917511 JES917511 JOO917511 JYK917511 KIG917511 KSC917511 LBY917511 LLU917511 LVQ917511 MFM917511 MPI917511 MZE917511 NJA917511 NSW917511 OCS917511 OMO917511 OWK917511 PGG917511 PQC917511 PZY917511 QJU917511 QTQ917511 RDM917511 RNI917511 RXE917511 SHA917511 SQW917511 TAS917511 TKO917511 TUK917511 UEG917511 UOC917511 UXY917511 VHU917511 VRQ917511 WBM917511 WLI917511 WVE917511 A983047 IS983047 SO983047 ACK983047 AMG983047 AWC983047 BFY983047 BPU983047 BZQ983047 CJM983047 CTI983047 DDE983047 DNA983047 DWW983047 EGS983047 EQO983047 FAK983047 FKG983047 FUC983047 GDY983047 GNU983047 GXQ983047 HHM983047 HRI983047 IBE983047 ILA983047 IUW983047 JES983047 JOO983047 JYK983047 KIG983047 KSC983047 LBY983047 LLU983047 LVQ983047 MFM983047 MPI983047 MZE983047 NJA983047 NSW983047 OCS983047 OMO983047 OWK983047 PGG983047 PQC983047 PZY983047 QJU983047 QTQ983047 RDM983047 RNI983047 RXE983047 SHA983047 SQW983047 TAS983047 TKO983047 TUK983047 UEG983047 UOC983047 UXY983047 VHU983047 VRQ983047 WBM983047 WLI98304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7 WLL983047 C65543 IV65543 SR65543 ACN65543 AMJ65543 AWF65543 BGB65543 BPX65543 BZT65543 CJP65543 CTL65543 DDH65543 DND65543 DWZ65543 EGV65543 EQR65543 FAN65543 FKJ65543 FUF65543 GEB65543 GNX65543 GXT65543 HHP65543 HRL65543 IBH65543 ILD65543 IUZ65543 JEV65543 JOR65543 JYN65543 KIJ65543 KSF65543 LCB65543 LLX65543 LVT65543 MFP65543 MPL65543 MZH65543 NJD65543 NSZ65543 OCV65543 OMR65543 OWN65543 PGJ65543 PQF65543 QAB65543 QJX65543 QTT65543 RDP65543 RNL65543 RXH65543 SHD65543 SQZ65543 TAV65543 TKR65543 TUN65543 UEJ65543 UOF65543 UYB65543 VHX65543 VRT65543 WBP65543 WLL65543 WVH65543 C131079 IV131079 SR131079 ACN131079 AMJ131079 AWF131079 BGB131079 BPX131079 BZT131079 CJP131079 CTL131079 DDH131079 DND131079 DWZ131079 EGV131079 EQR131079 FAN131079 FKJ131079 FUF131079 GEB131079 GNX131079 GXT131079 HHP131079 HRL131079 IBH131079 ILD131079 IUZ131079 JEV131079 JOR131079 JYN131079 KIJ131079 KSF131079 LCB131079 LLX131079 LVT131079 MFP131079 MPL131079 MZH131079 NJD131079 NSZ131079 OCV131079 OMR131079 OWN131079 PGJ131079 PQF131079 QAB131079 QJX131079 QTT131079 RDP131079 RNL131079 RXH131079 SHD131079 SQZ131079 TAV131079 TKR131079 TUN131079 UEJ131079 UOF131079 UYB131079 VHX131079 VRT131079 WBP131079 WLL131079 WVH131079 C196615 IV196615 SR196615 ACN196615 AMJ196615 AWF196615 BGB196615 BPX196615 BZT196615 CJP196615 CTL196615 DDH196615 DND196615 DWZ196615 EGV196615 EQR196615 FAN196615 FKJ196615 FUF196615 GEB196615 GNX196615 GXT196615 HHP196615 HRL196615 IBH196615 ILD196615 IUZ196615 JEV196615 JOR196615 JYN196615 KIJ196615 KSF196615 LCB196615 LLX196615 LVT196615 MFP196615 MPL196615 MZH196615 NJD196615 NSZ196615 OCV196615 OMR196615 OWN196615 PGJ196615 PQF196615 QAB196615 QJX196615 QTT196615 RDP196615 RNL196615 RXH196615 SHD196615 SQZ196615 TAV196615 TKR196615 TUN196615 UEJ196615 UOF196615 UYB196615 VHX196615 VRT196615 WBP196615 WLL196615 WVH196615 C262151 IV262151 SR262151 ACN262151 AMJ262151 AWF262151 BGB262151 BPX262151 BZT262151 CJP262151 CTL262151 DDH262151 DND262151 DWZ262151 EGV262151 EQR262151 FAN262151 FKJ262151 FUF262151 GEB262151 GNX262151 GXT262151 HHP262151 HRL262151 IBH262151 ILD262151 IUZ262151 JEV262151 JOR262151 JYN262151 KIJ262151 KSF262151 LCB262151 LLX262151 LVT262151 MFP262151 MPL262151 MZH262151 NJD262151 NSZ262151 OCV262151 OMR262151 OWN262151 PGJ262151 PQF262151 QAB262151 QJX262151 QTT262151 RDP262151 RNL262151 RXH262151 SHD262151 SQZ262151 TAV262151 TKR262151 TUN262151 UEJ262151 UOF262151 UYB262151 VHX262151 VRT262151 WBP262151 WLL262151 WVH262151 C327687 IV327687 SR327687 ACN327687 AMJ327687 AWF327687 BGB327687 BPX327687 BZT327687 CJP327687 CTL327687 DDH327687 DND327687 DWZ327687 EGV327687 EQR327687 FAN327687 FKJ327687 FUF327687 GEB327687 GNX327687 GXT327687 HHP327687 HRL327687 IBH327687 ILD327687 IUZ327687 JEV327687 JOR327687 JYN327687 KIJ327687 KSF327687 LCB327687 LLX327687 LVT327687 MFP327687 MPL327687 MZH327687 NJD327687 NSZ327687 OCV327687 OMR327687 OWN327687 PGJ327687 PQF327687 QAB327687 QJX327687 QTT327687 RDP327687 RNL327687 RXH327687 SHD327687 SQZ327687 TAV327687 TKR327687 TUN327687 UEJ327687 UOF327687 UYB327687 VHX327687 VRT327687 WBP327687 WLL327687 WVH327687 C393223 IV393223 SR393223 ACN393223 AMJ393223 AWF393223 BGB393223 BPX393223 BZT393223 CJP393223 CTL393223 DDH393223 DND393223 DWZ393223 EGV393223 EQR393223 FAN393223 FKJ393223 FUF393223 GEB393223 GNX393223 GXT393223 HHP393223 HRL393223 IBH393223 ILD393223 IUZ393223 JEV393223 JOR393223 JYN393223 KIJ393223 KSF393223 LCB393223 LLX393223 LVT393223 MFP393223 MPL393223 MZH393223 NJD393223 NSZ393223 OCV393223 OMR393223 OWN393223 PGJ393223 PQF393223 QAB393223 QJX393223 QTT393223 RDP393223 RNL393223 RXH393223 SHD393223 SQZ393223 TAV393223 TKR393223 TUN393223 UEJ393223 UOF393223 UYB393223 VHX393223 VRT393223 WBP393223 WLL393223 WVH393223 C458759 IV458759 SR458759 ACN458759 AMJ458759 AWF458759 BGB458759 BPX458759 BZT458759 CJP458759 CTL458759 DDH458759 DND458759 DWZ458759 EGV458759 EQR458759 FAN458759 FKJ458759 FUF458759 GEB458759 GNX458759 GXT458759 HHP458759 HRL458759 IBH458759 ILD458759 IUZ458759 JEV458759 JOR458759 JYN458759 KIJ458759 KSF458759 LCB458759 LLX458759 LVT458759 MFP458759 MPL458759 MZH458759 NJD458759 NSZ458759 OCV458759 OMR458759 OWN458759 PGJ458759 PQF458759 QAB458759 QJX458759 QTT458759 RDP458759 RNL458759 RXH458759 SHD458759 SQZ458759 TAV458759 TKR458759 TUN458759 UEJ458759 UOF458759 UYB458759 VHX458759 VRT458759 WBP458759 WLL458759 WVH458759 C524295 IV524295 SR524295 ACN524295 AMJ524295 AWF524295 BGB524295 BPX524295 BZT524295 CJP524295 CTL524295 DDH524295 DND524295 DWZ524295 EGV524295 EQR524295 FAN524295 FKJ524295 FUF524295 GEB524295 GNX524295 GXT524295 HHP524295 HRL524295 IBH524295 ILD524295 IUZ524295 JEV524295 JOR524295 JYN524295 KIJ524295 KSF524295 LCB524295 LLX524295 LVT524295 MFP524295 MPL524295 MZH524295 NJD524295 NSZ524295 OCV524295 OMR524295 OWN524295 PGJ524295 PQF524295 QAB524295 QJX524295 QTT524295 RDP524295 RNL524295 RXH524295 SHD524295 SQZ524295 TAV524295 TKR524295 TUN524295 UEJ524295 UOF524295 UYB524295 VHX524295 VRT524295 WBP524295 WLL524295 WVH524295 C589831 IV589831 SR589831 ACN589831 AMJ589831 AWF589831 BGB589831 BPX589831 BZT589831 CJP589831 CTL589831 DDH589831 DND589831 DWZ589831 EGV589831 EQR589831 FAN589831 FKJ589831 FUF589831 GEB589831 GNX589831 GXT589831 HHP589831 HRL589831 IBH589831 ILD589831 IUZ589831 JEV589831 JOR589831 JYN589831 KIJ589831 KSF589831 LCB589831 LLX589831 LVT589831 MFP589831 MPL589831 MZH589831 NJD589831 NSZ589831 OCV589831 OMR589831 OWN589831 PGJ589831 PQF589831 QAB589831 QJX589831 QTT589831 RDP589831 RNL589831 RXH589831 SHD589831 SQZ589831 TAV589831 TKR589831 TUN589831 UEJ589831 UOF589831 UYB589831 VHX589831 VRT589831 WBP589831 WLL589831 WVH589831 C655367 IV655367 SR655367 ACN655367 AMJ655367 AWF655367 BGB655367 BPX655367 BZT655367 CJP655367 CTL655367 DDH655367 DND655367 DWZ655367 EGV655367 EQR655367 FAN655367 FKJ655367 FUF655367 GEB655367 GNX655367 GXT655367 HHP655367 HRL655367 IBH655367 ILD655367 IUZ655367 JEV655367 JOR655367 JYN655367 KIJ655367 KSF655367 LCB655367 LLX655367 LVT655367 MFP655367 MPL655367 MZH655367 NJD655367 NSZ655367 OCV655367 OMR655367 OWN655367 PGJ655367 PQF655367 QAB655367 QJX655367 QTT655367 RDP655367 RNL655367 RXH655367 SHD655367 SQZ655367 TAV655367 TKR655367 TUN655367 UEJ655367 UOF655367 UYB655367 VHX655367 VRT655367 WBP655367 WLL655367 WVH655367 C720903 IV720903 SR720903 ACN720903 AMJ720903 AWF720903 BGB720903 BPX720903 BZT720903 CJP720903 CTL720903 DDH720903 DND720903 DWZ720903 EGV720903 EQR720903 FAN720903 FKJ720903 FUF720903 GEB720903 GNX720903 GXT720903 HHP720903 HRL720903 IBH720903 ILD720903 IUZ720903 JEV720903 JOR720903 JYN720903 KIJ720903 KSF720903 LCB720903 LLX720903 LVT720903 MFP720903 MPL720903 MZH720903 NJD720903 NSZ720903 OCV720903 OMR720903 OWN720903 PGJ720903 PQF720903 QAB720903 QJX720903 QTT720903 RDP720903 RNL720903 RXH720903 SHD720903 SQZ720903 TAV720903 TKR720903 TUN720903 UEJ720903 UOF720903 UYB720903 VHX720903 VRT720903 WBP720903 WLL720903 WVH720903 C786439 IV786439 SR786439 ACN786439 AMJ786439 AWF786439 BGB786439 BPX786439 BZT786439 CJP786439 CTL786439 DDH786439 DND786439 DWZ786439 EGV786439 EQR786439 FAN786439 FKJ786439 FUF786439 GEB786439 GNX786439 GXT786439 HHP786439 HRL786439 IBH786439 ILD786439 IUZ786439 JEV786439 JOR786439 JYN786439 KIJ786439 KSF786439 LCB786439 LLX786439 LVT786439 MFP786439 MPL786439 MZH786439 NJD786439 NSZ786439 OCV786439 OMR786439 OWN786439 PGJ786439 PQF786439 QAB786439 QJX786439 QTT786439 RDP786439 RNL786439 RXH786439 SHD786439 SQZ786439 TAV786439 TKR786439 TUN786439 UEJ786439 UOF786439 UYB786439 VHX786439 VRT786439 WBP786439 WLL786439 WVH786439 C851975 IV851975 SR851975 ACN851975 AMJ851975 AWF851975 BGB851975 BPX851975 BZT851975 CJP851975 CTL851975 DDH851975 DND851975 DWZ851975 EGV851975 EQR851975 FAN851975 FKJ851975 FUF851975 GEB851975 GNX851975 GXT851975 HHP851975 HRL851975 IBH851975 ILD851975 IUZ851975 JEV851975 JOR851975 JYN851975 KIJ851975 KSF851975 LCB851975 LLX851975 LVT851975 MFP851975 MPL851975 MZH851975 NJD851975 NSZ851975 OCV851975 OMR851975 OWN851975 PGJ851975 PQF851975 QAB851975 QJX851975 QTT851975 RDP851975 RNL851975 RXH851975 SHD851975 SQZ851975 TAV851975 TKR851975 TUN851975 UEJ851975 UOF851975 UYB851975 VHX851975 VRT851975 WBP851975 WLL851975 WVH851975 C917511 IV917511 SR917511 ACN917511 AMJ917511 AWF917511 BGB917511 BPX917511 BZT917511 CJP917511 CTL917511 DDH917511 DND917511 DWZ917511 EGV917511 EQR917511 FAN917511 FKJ917511 FUF917511 GEB917511 GNX917511 GXT917511 HHP917511 HRL917511 IBH917511 ILD917511 IUZ917511 JEV917511 JOR917511 JYN917511 KIJ917511 KSF917511 LCB917511 LLX917511 LVT917511 MFP917511 MPL917511 MZH917511 NJD917511 NSZ917511 OCV917511 OMR917511 OWN917511 PGJ917511 PQF917511 QAB917511 QJX917511 QTT917511 RDP917511 RNL917511 RXH917511 SHD917511 SQZ917511 TAV917511 TKR917511 TUN917511 UEJ917511 UOF917511 UYB917511 VHX917511 VRT917511 WBP917511 WLL917511 WVH917511 C983047 IV983047 SR983047 ACN983047 AMJ983047 AWF983047 BGB983047 BPX983047 BZT983047 CJP983047 CTL983047 DDH983047 DND983047 DWZ983047 EGV983047 EQR983047 FAN983047 FKJ983047 FUF983047 GEB983047 GNX983047 GXT983047 HHP983047 HRL983047 IBH983047 ILD983047 IUZ983047 JEV983047 JOR983047 JYN983047 KIJ983047 KSF983047 LCB983047 LLX983047 LVT983047 MFP983047 MPL983047 MZH983047 NJD983047 NSZ983047 OCV983047 OMR983047 OWN983047 PGJ983047 PQF983047 QAB983047 QJX983047 QTT983047 RDP983047 RNL983047 RXH983047 SHD983047 SQZ983047 TAV983047 TKR983047 TUN983047 UEJ983047 UOF983047 UYB983047 VHX983047 VRT983047 WBP98304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paperSize="9" orientation="portrait" r:id="rId1"/>
  <ignoredErrors>
    <ignoredError sqref="C100"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7"/>
  <sheetViews>
    <sheetView topLeftCell="B82" zoomScale="115" zoomScaleNormal="115" workbookViewId="0">
      <selection activeCell="B49" sqref="B49"/>
    </sheetView>
  </sheetViews>
  <sheetFormatPr baseColWidth="10" defaultRowHeight="14.4" x14ac:dyDescent="0.3"/>
  <cols>
    <col min="1" max="1" width="3.109375" style="5" bestFit="1" customWidth="1"/>
    <col min="2" max="2" width="102.6640625" style="5" bestFit="1" customWidth="1"/>
    <col min="3" max="3" width="31.109375" style="5" customWidth="1"/>
    <col min="4" max="4" width="26.6640625" style="5" customWidth="1"/>
    <col min="5" max="5" width="25" style="5" customWidth="1"/>
    <col min="6" max="6" width="30.109375" style="5" customWidth="1"/>
    <col min="7" max="7" width="29.6640625" style="5" customWidth="1"/>
    <col min="8" max="8" width="24.5546875" style="5" customWidth="1"/>
    <col min="9" max="9" width="23" style="5" customWidth="1"/>
    <col min="10" max="10" width="22.44140625" style="5" customWidth="1"/>
    <col min="11" max="11" width="19.88671875" style="5" customWidth="1"/>
    <col min="12" max="12" width="37.33203125" style="5" customWidth="1"/>
    <col min="13" max="13" width="23.6640625" style="5" customWidth="1"/>
    <col min="14" max="14" width="22.109375" style="5" customWidth="1"/>
    <col min="15" max="15" width="26.109375" style="5" customWidth="1"/>
    <col min="16" max="16" width="29" style="5" customWidth="1"/>
    <col min="17" max="17" width="36.88671875"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174" t="s">
        <v>63</v>
      </c>
      <c r="C2" s="175"/>
      <c r="D2" s="175"/>
      <c r="E2" s="175"/>
      <c r="F2" s="175"/>
      <c r="G2" s="175"/>
      <c r="H2" s="175"/>
      <c r="I2" s="175"/>
      <c r="J2" s="175"/>
      <c r="K2" s="175"/>
      <c r="L2" s="175"/>
      <c r="M2" s="175"/>
      <c r="N2" s="175"/>
      <c r="O2" s="175"/>
      <c r="P2" s="175"/>
    </row>
    <row r="4" spans="2:16" ht="25.8" x14ac:dyDescent="0.3">
      <c r="B4" s="174" t="s">
        <v>48</v>
      </c>
      <c r="C4" s="175"/>
      <c r="D4" s="175"/>
      <c r="E4" s="175"/>
      <c r="F4" s="175"/>
      <c r="G4" s="175"/>
      <c r="H4" s="175"/>
      <c r="I4" s="175"/>
      <c r="J4" s="175"/>
      <c r="K4" s="175"/>
      <c r="L4" s="175"/>
      <c r="M4" s="175"/>
      <c r="N4" s="175"/>
      <c r="O4" s="175"/>
      <c r="P4" s="175"/>
    </row>
    <row r="5" spans="2:16" ht="15" thickBot="1" x14ac:dyDescent="0.35"/>
    <row r="6" spans="2:16" ht="21.6" thickBot="1" x14ac:dyDescent="0.35">
      <c r="B6" s="7" t="s">
        <v>4</v>
      </c>
      <c r="C6" s="178" t="s">
        <v>116</v>
      </c>
      <c r="D6" s="178"/>
      <c r="E6" s="178"/>
      <c r="F6" s="178"/>
      <c r="G6" s="178"/>
      <c r="H6" s="178"/>
      <c r="I6" s="178"/>
      <c r="J6" s="178"/>
      <c r="K6" s="178"/>
      <c r="L6" s="178"/>
      <c r="M6" s="178"/>
      <c r="N6" s="179"/>
    </row>
    <row r="7" spans="2:16" ht="16.2" thickBot="1" x14ac:dyDescent="0.35">
      <c r="B7" s="8" t="s">
        <v>5</v>
      </c>
      <c r="C7" s="178"/>
      <c r="D7" s="178"/>
      <c r="E7" s="178"/>
      <c r="F7" s="178"/>
      <c r="G7" s="178"/>
      <c r="H7" s="178"/>
      <c r="I7" s="178"/>
      <c r="J7" s="178"/>
      <c r="K7" s="178"/>
      <c r="L7" s="178"/>
      <c r="M7" s="178"/>
      <c r="N7" s="179"/>
    </row>
    <row r="8" spans="2:16" ht="16.2" thickBot="1" x14ac:dyDescent="0.35">
      <c r="B8" s="8" t="s">
        <v>6</v>
      </c>
      <c r="C8" s="178"/>
      <c r="D8" s="178"/>
      <c r="E8" s="178"/>
      <c r="F8" s="178"/>
      <c r="G8" s="178"/>
      <c r="H8" s="178"/>
      <c r="I8" s="178"/>
      <c r="J8" s="178"/>
      <c r="K8" s="178"/>
      <c r="L8" s="178"/>
      <c r="M8" s="178"/>
      <c r="N8" s="179"/>
    </row>
    <row r="9" spans="2:16" ht="16.2" thickBot="1" x14ac:dyDescent="0.35">
      <c r="B9" s="8" t="s">
        <v>7</v>
      </c>
      <c r="C9" s="178"/>
      <c r="D9" s="178"/>
      <c r="E9" s="178"/>
      <c r="F9" s="178"/>
      <c r="G9" s="178"/>
      <c r="H9" s="178"/>
      <c r="I9" s="178"/>
      <c r="J9" s="178"/>
      <c r="K9" s="178"/>
      <c r="L9" s="178"/>
      <c r="M9" s="178"/>
      <c r="N9" s="179"/>
    </row>
    <row r="10" spans="2:16" ht="16.2" thickBot="1" x14ac:dyDescent="0.35">
      <c r="B10" s="8" t="s">
        <v>8</v>
      </c>
      <c r="C10" s="180">
        <v>27</v>
      </c>
      <c r="D10" s="180"/>
      <c r="E10" s="181"/>
      <c r="F10" s="29"/>
      <c r="G10" s="29"/>
      <c r="H10" s="29"/>
      <c r="I10" s="29"/>
      <c r="J10" s="29"/>
      <c r="K10" s="29"/>
      <c r="L10" s="29"/>
      <c r="M10" s="29"/>
      <c r="N10" s="30"/>
    </row>
    <row r="11" spans="2:16" ht="16.2" thickBot="1" x14ac:dyDescent="0.35">
      <c r="B11" s="10" t="s">
        <v>9</v>
      </c>
      <c r="C11" s="11">
        <v>41974</v>
      </c>
      <c r="D11" s="12"/>
      <c r="E11" s="12"/>
      <c r="F11" s="12"/>
      <c r="G11" s="12"/>
      <c r="H11" s="12"/>
      <c r="I11" s="12"/>
      <c r="J11" s="12"/>
      <c r="K11" s="12"/>
      <c r="L11" s="12"/>
      <c r="M11" s="12"/>
      <c r="N11" s="13"/>
    </row>
    <row r="12" spans="2:16" ht="15.6" x14ac:dyDescent="0.3">
      <c r="B12" s="9"/>
      <c r="C12" s="14"/>
      <c r="D12" s="15"/>
      <c r="E12" s="15"/>
      <c r="F12" s="15"/>
      <c r="G12" s="15"/>
      <c r="H12" s="15"/>
      <c r="I12" s="87"/>
      <c r="J12" s="87"/>
      <c r="K12" s="87"/>
      <c r="L12" s="87"/>
      <c r="M12" s="87"/>
      <c r="N12" s="15"/>
    </row>
    <row r="13" spans="2:16" x14ac:dyDescent="0.3">
      <c r="I13" s="87"/>
      <c r="J13" s="87"/>
      <c r="K13" s="87"/>
      <c r="L13" s="87"/>
      <c r="M13" s="87"/>
      <c r="N13" s="88"/>
    </row>
    <row r="14" spans="2:16" x14ac:dyDescent="0.3">
      <c r="B14" s="169" t="s">
        <v>65</v>
      </c>
      <c r="C14" s="169"/>
      <c r="D14" s="112" t="s">
        <v>12</v>
      </c>
      <c r="E14" s="112" t="s">
        <v>13</v>
      </c>
      <c r="F14" s="112" t="s">
        <v>29</v>
      </c>
      <c r="G14" s="73"/>
      <c r="I14" s="33"/>
      <c r="J14" s="33"/>
      <c r="K14" s="33"/>
      <c r="L14" s="33"/>
      <c r="M14" s="33"/>
      <c r="N14" s="88"/>
    </row>
    <row r="15" spans="2:16" x14ac:dyDescent="0.3">
      <c r="B15" s="169"/>
      <c r="C15" s="169"/>
      <c r="D15" s="112">
        <v>27</v>
      </c>
      <c r="E15" s="31">
        <v>108829520</v>
      </c>
      <c r="F15" s="114">
        <v>40</v>
      </c>
      <c r="G15" s="74"/>
      <c r="I15" s="34"/>
      <c r="J15" s="34"/>
      <c r="K15" s="34"/>
      <c r="L15" s="34"/>
      <c r="M15" s="34"/>
      <c r="N15" s="88"/>
    </row>
    <row r="16" spans="2:16" x14ac:dyDescent="0.3">
      <c r="B16" s="169"/>
      <c r="C16" s="169"/>
      <c r="D16" s="112"/>
      <c r="E16" s="31"/>
      <c r="F16" s="31"/>
      <c r="G16" s="74"/>
      <c r="I16" s="34"/>
      <c r="J16" s="34"/>
      <c r="K16" s="34"/>
      <c r="L16" s="34"/>
      <c r="M16" s="34"/>
      <c r="N16" s="88"/>
    </row>
    <row r="17" spans="1:14" x14ac:dyDescent="0.3">
      <c r="B17" s="169"/>
      <c r="C17" s="169"/>
      <c r="D17" s="112"/>
      <c r="E17" s="31"/>
      <c r="F17" s="31"/>
      <c r="G17" s="74"/>
      <c r="I17" s="34"/>
      <c r="J17" s="34"/>
      <c r="K17" s="34"/>
      <c r="L17" s="34"/>
      <c r="M17" s="34"/>
      <c r="N17" s="88"/>
    </row>
    <row r="18" spans="1:14" x14ac:dyDescent="0.3">
      <c r="B18" s="169"/>
      <c r="C18" s="169"/>
      <c r="D18" s="112"/>
      <c r="E18" s="32"/>
      <c r="F18" s="31"/>
      <c r="G18" s="74"/>
      <c r="H18" s="18"/>
      <c r="I18" s="34"/>
      <c r="J18" s="34"/>
      <c r="K18" s="34"/>
      <c r="L18" s="34"/>
      <c r="M18" s="34"/>
      <c r="N18" s="16"/>
    </row>
    <row r="19" spans="1:14" x14ac:dyDescent="0.3">
      <c r="B19" s="169"/>
      <c r="C19" s="169"/>
      <c r="D19" s="112"/>
      <c r="E19" s="32"/>
      <c r="F19" s="31"/>
      <c r="G19" s="74"/>
      <c r="H19" s="18"/>
      <c r="I19" s="36"/>
      <c r="J19" s="36"/>
      <c r="K19" s="36"/>
      <c r="L19" s="36"/>
      <c r="M19" s="36"/>
      <c r="N19" s="16"/>
    </row>
    <row r="20" spans="1:14" x14ac:dyDescent="0.3">
      <c r="B20" s="169"/>
      <c r="C20" s="169"/>
      <c r="D20" s="112"/>
      <c r="E20" s="32"/>
      <c r="F20" s="31"/>
      <c r="G20" s="74"/>
      <c r="H20" s="18"/>
      <c r="I20" s="87"/>
      <c r="J20" s="87"/>
      <c r="K20" s="87"/>
      <c r="L20" s="87"/>
      <c r="M20" s="87"/>
      <c r="N20" s="16"/>
    </row>
    <row r="21" spans="1:14" x14ac:dyDescent="0.3">
      <c r="B21" s="169"/>
      <c r="C21" s="169"/>
      <c r="D21" s="112"/>
      <c r="E21" s="32"/>
      <c r="F21" s="31"/>
      <c r="G21" s="74"/>
      <c r="H21" s="18"/>
      <c r="I21" s="87"/>
      <c r="J21" s="87"/>
      <c r="K21" s="87"/>
      <c r="L21" s="87"/>
      <c r="M21" s="87"/>
      <c r="N21" s="16"/>
    </row>
    <row r="22" spans="1:14" ht="15" thickBot="1" x14ac:dyDescent="0.35">
      <c r="B22" s="176" t="s">
        <v>14</v>
      </c>
      <c r="C22" s="177"/>
      <c r="D22" s="112">
        <f>SUM(D15:D21)</f>
        <v>27</v>
      </c>
      <c r="E22" s="57">
        <f>SUM(E15:E21)</f>
        <v>108829520</v>
      </c>
      <c r="F22" s="115">
        <f>SUM(F15)</f>
        <v>40</v>
      </c>
      <c r="G22" s="74"/>
      <c r="H22" s="18"/>
      <c r="I22" s="87"/>
      <c r="J22" s="87"/>
      <c r="K22" s="87"/>
      <c r="L22" s="87"/>
      <c r="M22" s="87"/>
      <c r="N22" s="16"/>
    </row>
    <row r="23" spans="1:14" ht="29.4" thickBot="1" x14ac:dyDescent="0.35">
      <c r="A23" s="38"/>
      <c r="B23" s="48" t="s">
        <v>15</v>
      </c>
      <c r="C23" s="48" t="s">
        <v>66</v>
      </c>
      <c r="E23" s="33"/>
      <c r="F23" s="33"/>
      <c r="G23" s="33"/>
      <c r="H23" s="33"/>
      <c r="I23" s="6"/>
      <c r="J23" s="6"/>
      <c r="K23" s="6"/>
      <c r="L23" s="6"/>
      <c r="M23" s="6"/>
    </row>
    <row r="24" spans="1:14" ht="15" thickBot="1" x14ac:dyDescent="0.35">
      <c r="A24" s="39">
        <v>1</v>
      </c>
      <c r="C24" s="41">
        <v>32</v>
      </c>
      <c r="D24" s="37"/>
      <c r="E24" s="40">
        <f>E22</f>
        <v>108829520</v>
      </c>
      <c r="F24" s="35"/>
      <c r="G24" s="35"/>
      <c r="H24" s="35"/>
      <c r="I24" s="19"/>
      <c r="J24" s="19"/>
      <c r="K24" s="19"/>
      <c r="L24" s="19"/>
      <c r="M24" s="19"/>
    </row>
    <row r="25" spans="1:14" x14ac:dyDescent="0.3">
      <c r="A25" s="79"/>
      <c r="C25" s="80"/>
      <c r="D25" s="34"/>
      <c r="E25" s="81"/>
      <c r="F25" s="35"/>
      <c r="G25" s="35"/>
      <c r="H25" s="35"/>
      <c r="I25" s="19"/>
      <c r="J25" s="19"/>
      <c r="K25" s="19"/>
      <c r="L25" s="19"/>
      <c r="M25" s="19"/>
    </row>
    <row r="26" spans="1:14" x14ac:dyDescent="0.3">
      <c r="A26" s="79"/>
      <c r="C26" s="80"/>
      <c r="D26" s="34"/>
      <c r="E26" s="81"/>
      <c r="F26" s="35"/>
      <c r="G26" s="35"/>
      <c r="H26" s="35"/>
      <c r="I26" s="19"/>
      <c r="J26" s="19"/>
      <c r="K26" s="19"/>
      <c r="L26" s="19"/>
      <c r="M26" s="19"/>
    </row>
    <row r="27" spans="1:14" x14ac:dyDescent="0.3">
      <c r="A27" s="79"/>
      <c r="B27" s="101" t="s">
        <v>96</v>
      </c>
      <c r="C27" s="84"/>
      <c r="D27" s="84"/>
      <c r="E27" s="84"/>
      <c r="F27" s="84"/>
      <c r="G27" s="84"/>
      <c r="H27" s="84"/>
      <c r="I27" s="87"/>
      <c r="J27" s="87"/>
      <c r="K27" s="87"/>
      <c r="L27" s="87"/>
      <c r="M27" s="87"/>
      <c r="N27" s="88"/>
    </row>
    <row r="28" spans="1:14" x14ac:dyDescent="0.3">
      <c r="A28" s="79"/>
      <c r="B28" s="84"/>
      <c r="C28" s="84"/>
      <c r="D28" s="84"/>
      <c r="E28" s="84"/>
      <c r="F28" s="84"/>
      <c r="G28" s="84"/>
      <c r="H28" s="84"/>
      <c r="I28" s="87"/>
      <c r="J28" s="87"/>
      <c r="K28" s="87"/>
      <c r="L28" s="87"/>
      <c r="M28" s="87"/>
      <c r="N28" s="88"/>
    </row>
    <row r="29" spans="1:14" x14ac:dyDescent="0.3">
      <c r="A29" s="79"/>
      <c r="B29" s="104" t="s">
        <v>33</v>
      </c>
      <c r="C29" s="104" t="s">
        <v>97</v>
      </c>
      <c r="D29" s="104" t="s">
        <v>98</v>
      </c>
      <c r="E29" s="84"/>
      <c r="F29" s="84"/>
      <c r="G29" s="84"/>
      <c r="H29" s="84"/>
      <c r="I29" s="87"/>
      <c r="J29" s="87"/>
      <c r="K29" s="87"/>
      <c r="L29" s="87"/>
      <c r="M29" s="87"/>
      <c r="N29" s="88"/>
    </row>
    <row r="30" spans="1:14" x14ac:dyDescent="0.3">
      <c r="A30" s="79"/>
      <c r="B30" s="100" t="s">
        <v>99</v>
      </c>
      <c r="C30" s="111"/>
      <c r="D30" s="151" t="s">
        <v>111</v>
      </c>
      <c r="E30" s="84"/>
      <c r="F30" s="84"/>
      <c r="G30" s="84"/>
      <c r="H30" s="84"/>
      <c r="I30" s="87"/>
      <c r="J30" s="87"/>
      <c r="K30" s="87"/>
      <c r="L30" s="87"/>
      <c r="M30" s="87"/>
      <c r="N30" s="88"/>
    </row>
    <row r="31" spans="1:14" x14ac:dyDescent="0.3">
      <c r="A31" s="79"/>
      <c r="B31" s="100" t="s">
        <v>100</v>
      </c>
      <c r="C31" s="111"/>
      <c r="D31" s="151" t="s">
        <v>111</v>
      </c>
      <c r="E31" s="84"/>
      <c r="F31" s="84"/>
      <c r="G31" s="84"/>
      <c r="H31" s="84"/>
      <c r="I31" s="87"/>
      <c r="J31" s="87"/>
      <c r="K31" s="87"/>
      <c r="L31" s="87"/>
      <c r="M31" s="87"/>
      <c r="N31" s="88"/>
    </row>
    <row r="32" spans="1:14" x14ac:dyDescent="0.3">
      <c r="A32" s="79"/>
      <c r="B32" s="100" t="s">
        <v>101</v>
      </c>
      <c r="C32" s="111"/>
      <c r="D32" s="151" t="s">
        <v>111</v>
      </c>
      <c r="E32" s="84"/>
      <c r="F32" s="84"/>
      <c r="G32" s="84"/>
      <c r="H32" s="84"/>
      <c r="I32" s="87"/>
      <c r="J32" s="87"/>
      <c r="K32" s="87"/>
      <c r="L32" s="87"/>
      <c r="M32" s="87"/>
      <c r="N32" s="88"/>
    </row>
    <row r="33" spans="1:17" x14ac:dyDescent="0.3">
      <c r="A33" s="79"/>
      <c r="B33" s="100" t="s">
        <v>102</v>
      </c>
      <c r="C33" s="111"/>
      <c r="D33" s="151" t="s">
        <v>111</v>
      </c>
      <c r="E33" s="84"/>
      <c r="F33" s="84"/>
      <c r="G33" s="84"/>
      <c r="H33" s="84"/>
      <c r="I33" s="87"/>
      <c r="J33" s="87"/>
      <c r="K33" s="87"/>
      <c r="L33" s="87"/>
      <c r="M33" s="87"/>
      <c r="N33" s="88"/>
    </row>
    <row r="34" spans="1:17" x14ac:dyDescent="0.3">
      <c r="A34" s="79"/>
      <c r="B34" s="84"/>
      <c r="C34" s="84"/>
      <c r="D34" s="84"/>
      <c r="E34" s="84"/>
      <c r="F34" s="84"/>
      <c r="G34" s="84"/>
      <c r="H34" s="84"/>
      <c r="I34" s="87"/>
      <c r="J34" s="87"/>
      <c r="K34" s="87"/>
      <c r="L34" s="87"/>
      <c r="M34" s="87"/>
      <c r="N34" s="88"/>
    </row>
    <row r="35" spans="1:17" x14ac:dyDescent="0.3">
      <c r="A35" s="79"/>
      <c r="B35" s="84"/>
      <c r="C35" s="84"/>
      <c r="D35" s="84"/>
      <c r="E35" s="84"/>
      <c r="F35" s="84"/>
      <c r="G35" s="84"/>
      <c r="H35" s="84"/>
      <c r="I35" s="87"/>
      <c r="J35" s="87"/>
      <c r="K35" s="87"/>
      <c r="L35" s="87"/>
      <c r="M35" s="87"/>
      <c r="N35" s="88"/>
    </row>
    <row r="36" spans="1:17" x14ac:dyDescent="0.3">
      <c r="A36" s="79"/>
      <c r="B36" s="101" t="s">
        <v>103</v>
      </c>
      <c r="C36" s="84"/>
      <c r="D36" s="84"/>
      <c r="E36" s="84"/>
      <c r="F36" s="84"/>
      <c r="G36" s="84"/>
      <c r="H36" s="84"/>
      <c r="I36" s="87"/>
      <c r="J36" s="87"/>
      <c r="K36" s="87"/>
      <c r="L36" s="87"/>
      <c r="M36" s="87"/>
      <c r="N36" s="88"/>
    </row>
    <row r="37" spans="1:17" x14ac:dyDescent="0.3">
      <c r="A37" s="79"/>
      <c r="B37" s="84"/>
      <c r="C37" s="84"/>
      <c r="D37" s="84"/>
      <c r="E37" s="84"/>
      <c r="F37" s="84"/>
      <c r="G37" s="84"/>
      <c r="H37" s="84"/>
      <c r="I37" s="87"/>
      <c r="J37" s="87"/>
      <c r="K37" s="87"/>
      <c r="L37" s="87"/>
      <c r="M37" s="87"/>
      <c r="N37" s="88"/>
    </row>
    <row r="38" spans="1:17" x14ac:dyDescent="0.3">
      <c r="A38" s="79"/>
      <c r="B38" s="84"/>
      <c r="C38" s="84"/>
      <c r="D38" s="84"/>
      <c r="E38" s="84"/>
      <c r="F38" s="84"/>
      <c r="G38" s="84"/>
      <c r="H38" s="84"/>
      <c r="I38" s="87"/>
      <c r="J38" s="87"/>
      <c r="K38" s="87"/>
      <c r="L38" s="87"/>
      <c r="M38" s="87"/>
      <c r="N38" s="88"/>
    </row>
    <row r="39" spans="1:17" x14ac:dyDescent="0.3">
      <c r="A39" s="79"/>
      <c r="B39" s="104" t="s">
        <v>33</v>
      </c>
      <c r="C39" s="104" t="s">
        <v>58</v>
      </c>
      <c r="D39" s="103" t="s">
        <v>51</v>
      </c>
      <c r="E39" s="103" t="s">
        <v>16</v>
      </c>
      <c r="F39" s="84"/>
      <c r="G39" s="84"/>
      <c r="H39" s="84"/>
      <c r="I39" s="87"/>
      <c r="J39" s="87"/>
      <c r="K39" s="87"/>
      <c r="L39" s="87"/>
      <c r="M39" s="87"/>
      <c r="N39" s="88"/>
    </row>
    <row r="40" spans="1:17" ht="27.6" x14ac:dyDescent="0.3">
      <c r="A40" s="79"/>
      <c r="B40" s="85" t="s">
        <v>104</v>
      </c>
      <c r="C40" s="86">
        <v>40</v>
      </c>
      <c r="D40" s="111">
        <v>0</v>
      </c>
      <c r="E40" s="186">
        <f>+D40+D41</f>
        <v>10</v>
      </c>
      <c r="F40" s="84"/>
      <c r="G40" s="84"/>
      <c r="H40" s="84"/>
      <c r="I40" s="87"/>
      <c r="J40" s="87"/>
      <c r="K40" s="87"/>
      <c r="L40" s="87"/>
      <c r="M40" s="87"/>
      <c r="N40" s="88"/>
    </row>
    <row r="41" spans="1:17" ht="41.4" x14ac:dyDescent="0.3">
      <c r="A41" s="79"/>
      <c r="B41" s="85" t="s">
        <v>105</v>
      </c>
      <c r="C41" s="86">
        <v>60</v>
      </c>
      <c r="D41" s="111">
        <v>10</v>
      </c>
      <c r="E41" s="187"/>
      <c r="F41" s="84"/>
      <c r="G41" s="84"/>
      <c r="H41" s="84"/>
      <c r="I41" s="87"/>
      <c r="J41" s="87"/>
      <c r="K41" s="87"/>
      <c r="L41" s="87"/>
      <c r="M41" s="87"/>
      <c r="N41" s="88"/>
    </row>
    <row r="42" spans="1:17" x14ac:dyDescent="0.3">
      <c r="A42" s="79"/>
      <c r="C42" s="80"/>
      <c r="D42" s="34"/>
      <c r="E42" s="81"/>
      <c r="F42" s="35"/>
      <c r="G42" s="35"/>
      <c r="H42" s="35"/>
      <c r="I42" s="19"/>
      <c r="J42" s="19"/>
      <c r="K42" s="19"/>
      <c r="L42" s="19"/>
      <c r="M42" s="19"/>
    </row>
    <row r="43" spans="1:17" x14ac:dyDescent="0.3">
      <c r="A43" s="79"/>
      <c r="C43" s="80"/>
      <c r="D43" s="34"/>
      <c r="E43" s="81"/>
      <c r="F43" s="35"/>
      <c r="G43" s="35"/>
      <c r="H43" s="35"/>
      <c r="I43" s="19"/>
      <c r="J43" s="19"/>
      <c r="K43" s="19"/>
      <c r="L43" s="19"/>
      <c r="M43" s="19"/>
    </row>
    <row r="44" spans="1:17" x14ac:dyDescent="0.3">
      <c r="A44" s="79"/>
      <c r="C44" s="80"/>
      <c r="D44" s="34"/>
      <c r="E44" s="81"/>
      <c r="F44" s="35"/>
      <c r="G44" s="35"/>
      <c r="H44" s="35"/>
      <c r="I44" s="19"/>
      <c r="J44" s="19"/>
      <c r="K44" s="19"/>
      <c r="L44" s="19"/>
      <c r="M44" s="19"/>
    </row>
    <row r="45" spans="1:17" ht="15" thickBot="1" x14ac:dyDescent="0.35">
      <c r="M45" s="171" t="s">
        <v>35</v>
      </c>
      <c r="N45" s="171"/>
    </row>
    <row r="46" spans="1:17" x14ac:dyDescent="0.3">
      <c r="B46" s="101" t="s">
        <v>30</v>
      </c>
      <c r="M46" s="58"/>
      <c r="N46" s="58"/>
    </row>
    <row r="47" spans="1:17" ht="15" thickBot="1" x14ac:dyDescent="0.35">
      <c r="M47" s="58"/>
      <c r="N47" s="58"/>
    </row>
    <row r="48" spans="1:17" s="87" customFormat="1" ht="57.6" x14ac:dyDescent="0.3">
      <c r="B48" s="97" t="s">
        <v>106</v>
      </c>
      <c r="C48" s="97" t="s">
        <v>107</v>
      </c>
      <c r="D48" s="97" t="s">
        <v>108</v>
      </c>
      <c r="E48" s="97" t="s">
        <v>45</v>
      </c>
      <c r="F48" s="97" t="s">
        <v>22</v>
      </c>
      <c r="G48" s="97" t="s">
        <v>67</v>
      </c>
      <c r="H48" s="97" t="s">
        <v>17</v>
      </c>
      <c r="I48" s="97" t="s">
        <v>10</v>
      </c>
      <c r="J48" s="97" t="s">
        <v>31</v>
      </c>
      <c r="K48" s="97" t="s">
        <v>61</v>
      </c>
      <c r="L48" s="97" t="s">
        <v>20</v>
      </c>
      <c r="M48" s="83" t="s">
        <v>26</v>
      </c>
      <c r="N48" s="97" t="s">
        <v>109</v>
      </c>
      <c r="O48" s="97" t="s">
        <v>36</v>
      </c>
      <c r="P48" s="98" t="s">
        <v>11</v>
      </c>
      <c r="Q48" s="98" t="s">
        <v>19</v>
      </c>
    </row>
    <row r="49" spans="1:26" s="92" customFormat="1" ht="28.8" x14ac:dyDescent="0.3">
      <c r="A49" s="42">
        <v>1</v>
      </c>
      <c r="B49" s="94" t="s">
        <v>116</v>
      </c>
      <c r="C49" s="94" t="s">
        <v>116</v>
      </c>
      <c r="D49" s="93" t="s">
        <v>112</v>
      </c>
      <c r="E49" s="138">
        <v>151</v>
      </c>
      <c r="F49" s="94" t="s">
        <v>97</v>
      </c>
      <c r="G49" s="140"/>
      <c r="H49" s="141">
        <v>41302</v>
      </c>
      <c r="I49" s="141">
        <v>41639</v>
      </c>
      <c r="J49" s="142" t="s">
        <v>98</v>
      </c>
      <c r="K49" s="143"/>
      <c r="L49" s="144">
        <v>11</v>
      </c>
      <c r="M49" s="144">
        <v>484</v>
      </c>
      <c r="N49" s="145"/>
      <c r="O49" s="156">
        <v>384261571</v>
      </c>
      <c r="P49" s="146" t="s">
        <v>118</v>
      </c>
      <c r="Q49" s="107" t="s">
        <v>168</v>
      </c>
      <c r="R49" s="91"/>
      <c r="S49" s="91"/>
      <c r="T49" s="91"/>
      <c r="U49" s="91"/>
      <c r="V49" s="91"/>
      <c r="W49" s="91"/>
      <c r="X49" s="91"/>
      <c r="Y49" s="91"/>
      <c r="Z49" s="91"/>
    </row>
    <row r="50" spans="1:26" s="92" customFormat="1" ht="28.8" x14ac:dyDescent="0.3">
      <c r="A50" s="42">
        <f>+A49+1</f>
        <v>2</v>
      </c>
      <c r="B50" s="94" t="s">
        <v>116</v>
      </c>
      <c r="C50" s="94" t="s">
        <v>116</v>
      </c>
      <c r="D50" s="93" t="s">
        <v>112</v>
      </c>
      <c r="E50" s="152">
        <v>334</v>
      </c>
      <c r="F50" s="143" t="s">
        <v>97</v>
      </c>
      <c r="G50" s="117"/>
      <c r="H50" s="141">
        <v>41516</v>
      </c>
      <c r="I50" s="141">
        <v>41988</v>
      </c>
      <c r="J50" s="142" t="s">
        <v>98</v>
      </c>
      <c r="K50" s="152"/>
      <c r="L50" s="152">
        <v>16</v>
      </c>
      <c r="M50" s="144">
        <v>300</v>
      </c>
      <c r="N50" s="145"/>
      <c r="O50" s="153">
        <v>819760659</v>
      </c>
      <c r="P50" s="146">
        <v>51</v>
      </c>
      <c r="Q50" s="107" t="s">
        <v>169</v>
      </c>
      <c r="R50" s="91"/>
      <c r="S50" s="91"/>
      <c r="T50" s="91"/>
      <c r="U50" s="91"/>
      <c r="V50" s="91"/>
      <c r="W50" s="91"/>
      <c r="X50" s="91"/>
      <c r="Y50" s="91"/>
      <c r="Z50" s="91"/>
    </row>
    <row r="51" spans="1:26" s="92" customFormat="1" ht="28.8" x14ac:dyDescent="0.3">
      <c r="A51" s="42">
        <f t="shared" ref="A51" si="0">+A50+1</f>
        <v>3</v>
      </c>
      <c r="B51" s="94" t="s">
        <v>116</v>
      </c>
      <c r="C51" s="94" t="s">
        <v>116</v>
      </c>
      <c r="D51" s="93" t="s">
        <v>112</v>
      </c>
      <c r="E51" s="138">
        <v>144</v>
      </c>
      <c r="F51" s="143" t="s">
        <v>97</v>
      </c>
      <c r="G51" s="138"/>
      <c r="H51" s="141">
        <v>41663</v>
      </c>
      <c r="I51" s="141">
        <v>41973</v>
      </c>
      <c r="J51" s="142" t="s">
        <v>98</v>
      </c>
      <c r="K51" s="152"/>
      <c r="L51" s="152">
        <v>8</v>
      </c>
      <c r="M51" s="144">
        <v>398</v>
      </c>
      <c r="N51" s="140"/>
      <c r="O51" s="157">
        <v>375597524</v>
      </c>
      <c r="P51" s="146">
        <v>50</v>
      </c>
      <c r="Q51" s="107" t="s">
        <v>169</v>
      </c>
      <c r="R51" s="91"/>
      <c r="S51" s="91"/>
      <c r="T51" s="91"/>
      <c r="U51" s="91"/>
      <c r="V51" s="91"/>
      <c r="W51" s="91"/>
      <c r="X51" s="91"/>
      <c r="Y51" s="91"/>
      <c r="Z51" s="91"/>
    </row>
    <row r="52" spans="1:26" s="92" customFormat="1" x14ac:dyDescent="0.3">
      <c r="A52" s="42"/>
      <c r="B52" s="45" t="s">
        <v>16</v>
      </c>
      <c r="C52" s="94"/>
      <c r="D52" s="93"/>
      <c r="E52" s="117"/>
      <c r="F52" s="89"/>
      <c r="G52" s="89"/>
      <c r="H52" s="89"/>
      <c r="I52" s="90"/>
      <c r="J52" s="90"/>
      <c r="K52" s="95">
        <f>SUM(K49:K51)</f>
        <v>0</v>
      </c>
      <c r="L52" s="95">
        <f>SUM(L49:L51)</f>
        <v>35</v>
      </c>
      <c r="M52" s="119"/>
      <c r="N52" s="95">
        <f>SUM(N49:N51)</f>
        <v>0</v>
      </c>
      <c r="O52" s="22"/>
      <c r="P52" s="22"/>
      <c r="Q52" s="108"/>
    </row>
    <row r="53" spans="1:26" s="25" customFormat="1" x14ac:dyDescent="0.3">
      <c r="E53" s="26"/>
    </row>
    <row r="54" spans="1:26" s="25" customFormat="1" x14ac:dyDescent="0.3">
      <c r="B54" s="172" t="s">
        <v>28</v>
      </c>
      <c r="C54" s="172" t="s">
        <v>27</v>
      </c>
      <c r="D54" s="170" t="s">
        <v>34</v>
      </c>
      <c r="E54" s="170"/>
    </row>
    <row r="55" spans="1:26" s="25" customFormat="1" x14ac:dyDescent="0.3">
      <c r="B55" s="173"/>
      <c r="C55" s="173"/>
      <c r="D55" s="113" t="s">
        <v>23</v>
      </c>
      <c r="E55" s="56" t="s">
        <v>24</v>
      </c>
    </row>
    <row r="56" spans="1:26" s="25" customFormat="1" ht="18" x14ac:dyDescent="0.3">
      <c r="B56" s="53" t="s">
        <v>21</v>
      </c>
      <c r="C56" s="54">
        <f>+K52</f>
        <v>0</v>
      </c>
      <c r="D56" s="52"/>
      <c r="E56" s="52" t="s">
        <v>111</v>
      </c>
      <c r="F56" s="27"/>
      <c r="G56" s="27"/>
      <c r="H56" s="27"/>
      <c r="I56" s="27"/>
      <c r="J56" s="27"/>
      <c r="K56" s="27"/>
      <c r="L56" s="27"/>
      <c r="M56" s="27"/>
    </row>
    <row r="57" spans="1:26" s="25" customFormat="1" x14ac:dyDescent="0.3">
      <c r="B57" s="53" t="s">
        <v>25</v>
      </c>
      <c r="C57" s="54">
        <f>+M52</f>
        <v>0</v>
      </c>
      <c r="D57" s="52"/>
      <c r="E57" s="52" t="s">
        <v>111</v>
      </c>
    </row>
    <row r="58" spans="1:26" s="25" customFormat="1" x14ac:dyDescent="0.3">
      <c r="B58" s="28"/>
      <c r="C58" s="168"/>
      <c r="D58" s="168"/>
      <c r="E58" s="168"/>
      <c r="F58" s="168"/>
      <c r="G58" s="168"/>
      <c r="H58" s="168"/>
      <c r="I58" s="168"/>
      <c r="J58" s="168"/>
      <c r="K58" s="168"/>
      <c r="L58" s="168"/>
      <c r="M58" s="168"/>
      <c r="N58" s="168"/>
    </row>
    <row r="59" spans="1:26" ht="15" thickBot="1" x14ac:dyDescent="0.35"/>
    <row r="60" spans="1:26" ht="26.4" thickBot="1" x14ac:dyDescent="0.35">
      <c r="B60" s="167" t="s">
        <v>68</v>
      </c>
      <c r="C60" s="167"/>
      <c r="D60" s="167"/>
      <c r="E60" s="167"/>
      <c r="F60" s="167"/>
      <c r="G60" s="167"/>
      <c r="H60" s="167"/>
      <c r="I60" s="167"/>
      <c r="J60" s="167"/>
      <c r="K60" s="167"/>
      <c r="L60" s="167"/>
      <c r="M60" s="167"/>
      <c r="N60" s="167"/>
    </row>
    <row r="63" spans="1:26" ht="86.4" x14ac:dyDescent="0.3">
      <c r="B63" s="99" t="s">
        <v>110</v>
      </c>
      <c r="C63" s="61" t="s">
        <v>2</v>
      </c>
      <c r="D63" s="61" t="s">
        <v>70</v>
      </c>
      <c r="E63" s="61" t="s">
        <v>69</v>
      </c>
      <c r="F63" s="61" t="s">
        <v>71</v>
      </c>
      <c r="G63" s="61" t="s">
        <v>72</v>
      </c>
      <c r="H63" s="61" t="s">
        <v>73</v>
      </c>
      <c r="I63" s="61" t="s">
        <v>74</v>
      </c>
      <c r="J63" s="61" t="s">
        <v>75</v>
      </c>
      <c r="K63" s="61" t="s">
        <v>76</v>
      </c>
      <c r="L63" s="61" t="s">
        <v>77</v>
      </c>
      <c r="M63" s="77" t="s">
        <v>78</v>
      </c>
      <c r="N63" s="77" t="s">
        <v>79</v>
      </c>
      <c r="O63" s="164" t="s">
        <v>3</v>
      </c>
      <c r="P63" s="166"/>
      <c r="Q63" s="61" t="s">
        <v>18</v>
      </c>
    </row>
    <row r="64" spans="1:26" ht="47.25" customHeight="1" x14ac:dyDescent="0.3">
      <c r="B64" s="2" t="s">
        <v>195</v>
      </c>
      <c r="C64" s="111" t="s">
        <v>194</v>
      </c>
      <c r="D64" s="120" t="s">
        <v>196</v>
      </c>
      <c r="E64" s="52">
        <v>40</v>
      </c>
      <c r="F64" s="52"/>
      <c r="G64" s="52"/>
      <c r="H64" s="52" t="s">
        <v>98</v>
      </c>
      <c r="I64" s="52"/>
      <c r="J64" s="52" t="s">
        <v>97</v>
      </c>
      <c r="K64" s="111" t="s">
        <v>97</v>
      </c>
      <c r="L64" s="111" t="s">
        <v>97</v>
      </c>
      <c r="M64" s="111" t="s">
        <v>97</v>
      </c>
      <c r="N64" s="111" t="s">
        <v>97</v>
      </c>
      <c r="O64" s="162" t="s">
        <v>197</v>
      </c>
      <c r="P64" s="163"/>
      <c r="Q64" s="111" t="s">
        <v>98</v>
      </c>
    </row>
    <row r="65" spans="2:17" x14ac:dyDescent="0.3">
      <c r="B65" s="5" t="s">
        <v>1</v>
      </c>
    </row>
    <row r="66" spans="2:17" x14ac:dyDescent="0.3">
      <c r="B66" s="5" t="s">
        <v>37</v>
      </c>
    </row>
    <row r="67" spans="2:17" x14ac:dyDescent="0.3">
      <c r="B67" s="5" t="s">
        <v>62</v>
      </c>
    </row>
    <row r="69" spans="2:17" ht="15" thickBot="1" x14ac:dyDescent="0.35"/>
    <row r="70" spans="2:17" ht="26.4" thickBot="1" x14ac:dyDescent="0.35">
      <c r="B70" s="188" t="s">
        <v>38</v>
      </c>
      <c r="C70" s="189"/>
      <c r="D70" s="189"/>
      <c r="E70" s="189"/>
      <c r="F70" s="189"/>
      <c r="G70" s="189"/>
      <c r="H70" s="189"/>
      <c r="I70" s="189"/>
      <c r="J70" s="189"/>
      <c r="K70" s="189"/>
      <c r="L70" s="189"/>
      <c r="M70" s="189"/>
      <c r="N70" s="190"/>
    </row>
    <row r="75" spans="2:17" ht="75" customHeight="1" x14ac:dyDescent="0.3">
      <c r="B75" s="99" t="s">
        <v>0</v>
      </c>
      <c r="C75" s="99" t="s">
        <v>39</v>
      </c>
      <c r="D75" s="99" t="s">
        <v>40</v>
      </c>
      <c r="E75" s="99" t="s">
        <v>80</v>
      </c>
      <c r="F75" s="99" t="s">
        <v>82</v>
      </c>
      <c r="G75" s="99" t="s">
        <v>83</v>
      </c>
      <c r="H75" s="99" t="s">
        <v>84</v>
      </c>
      <c r="I75" s="99" t="s">
        <v>81</v>
      </c>
      <c r="J75" s="164" t="s">
        <v>85</v>
      </c>
      <c r="K75" s="165"/>
      <c r="L75" s="166"/>
      <c r="M75" s="99" t="s">
        <v>86</v>
      </c>
      <c r="N75" s="99" t="s">
        <v>41</v>
      </c>
      <c r="O75" s="99" t="s">
        <v>42</v>
      </c>
      <c r="P75" s="164" t="s">
        <v>3</v>
      </c>
      <c r="Q75" s="166"/>
    </row>
    <row r="76" spans="2:17" ht="94.5" customHeight="1" x14ac:dyDescent="0.3">
      <c r="B76" s="109" t="s">
        <v>43</v>
      </c>
      <c r="C76" s="122">
        <v>1</v>
      </c>
      <c r="D76" s="122" t="s">
        <v>198</v>
      </c>
      <c r="E76" s="139">
        <v>36312742</v>
      </c>
      <c r="F76" s="122" t="s">
        <v>137</v>
      </c>
      <c r="G76" s="122" t="s">
        <v>113</v>
      </c>
      <c r="H76" s="121">
        <v>39609</v>
      </c>
      <c r="I76" s="120"/>
      <c r="J76" s="122" t="s">
        <v>201</v>
      </c>
      <c r="K76" s="120" t="s">
        <v>199</v>
      </c>
      <c r="L76" s="120" t="s">
        <v>200</v>
      </c>
      <c r="M76" s="122" t="s">
        <v>97</v>
      </c>
      <c r="N76" s="122" t="s">
        <v>98</v>
      </c>
      <c r="O76" s="122" t="s">
        <v>97</v>
      </c>
      <c r="P76" s="161" t="s">
        <v>176</v>
      </c>
      <c r="Q76" s="161"/>
    </row>
    <row r="77" spans="2:17" ht="64.5" customHeight="1" x14ac:dyDescent="0.3">
      <c r="B77" s="109" t="s">
        <v>44</v>
      </c>
      <c r="C77" s="122">
        <v>1</v>
      </c>
      <c r="D77" s="150" t="s">
        <v>202</v>
      </c>
      <c r="E77" s="139">
        <v>4946960</v>
      </c>
      <c r="F77" s="122" t="s">
        <v>203</v>
      </c>
      <c r="G77" s="122" t="s">
        <v>148</v>
      </c>
      <c r="H77" s="121">
        <v>37877</v>
      </c>
      <c r="I77" s="120"/>
      <c r="J77" s="122" t="s">
        <v>205</v>
      </c>
      <c r="K77" s="120" t="s">
        <v>204</v>
      </c>
      <c r="L77" s="120" t="s">
        <v>142</v>
      </c>
      <c r="M77" s="122" t="s">
        <v>97</v>
      </c>
      <c r="N77" s="122" t="s">
        <v>97</v>
      </c>
      <c r="O77" s="122" t="s">
        <v>97</v>
      </c>
      <c r="P77" s="162"/>
      <c r="Q77" s="163"/>
    </row>
    <row r="79" spans="2:17" ht="15" thickBot="1" x14ac:dyDescent="0.35"/>
    <row r="80" spans="2:17" ht="26.4" thickBot="1" x14ac:dyDescent="0.35">
      <c r="B80" s="188" t="s">
        <v>46</v>
      </c>
      <c r="C80" s="189"/>
      <c r="D80" s="189"/>
      <c r="E80" s="189"/>
      <c r="F80" s="189"/>
      <c r="G80" s="189"/>
      <c r="H80" s="189"/>
      <c r="I80" s="189"/>
      <c r="J80" s="189"/>
      <c r="K80" s="189"/>
      <c r="L80" s="189"/>
      <c r="M80" s="189"/>
      <c r="N80" s="190"/>
    </row>
    <row r="83" spans="1:26" ht="28.8" x14ac:dyDescent="0.3">
      <c r="B83" s="61" t="s">
        <v>33</v>
      </c>
      <c r="C83" s="61" t="s">
        <v>47</v>
      </c>
      <c r="D83" s="164" t="s">
        <v>3</v>
      </c>
      <c r="E83" s="166"/>
    </row>
    <row r="84" spans="1:26" x14ac:dyDescent="0.3">
      <c r="B84" s="62" t="s">
        <v>87</v>
      </c>
      <c r="C84" s="111" t="s">
        <v>97</v>
      </c>
      <c r="D84" s="194"/>
      <c r="E84" s="194"/>
    </row>
    <row r="87" spans="1:26" ht="25.8" x14ac:dyDescent="0.3">
      <c r="B87" s="174" t="s">
        <v>64</v>
      </c>
      <c r="C87" s="175"/>
      <c r="D87" s="175"/>
      <c r="E87" s="175"/>
      <c r="F87" s="175"/>
      <c r="G87" s="175"/>
      <c r="H87" s="175"/>
      <c r="I87" s="175"/>
      <c r="J87" s="175"/>
      <c r="K87" s="175"/>
      <c r="L87" s="175"/>
      <c r="M87" s="175"/>
      <c r="N87" s="175"/>
      <c r="O87" s="175"/>
      <c r="P87" s="175"/>
    </row>
    <row r="89" spans="1:26" ht="15" thickBot="1" x14ac:dyDescent="0.35"/>
    <row r="90" spans="1:26" ht="26.4" thickBot="1" x14ac:dyDescent="0.35">
      <c r="B90" s="188" t="s">
        <v>54</v>
      </c>
      <c r="C90" s="189"/>
      <c r="D90" s="189"/>
      <c r="E90" s="189"/>
      <c r="F90" s="189"/>
      <c r="G90" s="189"/>
      <c r="H90" s="189"/>
      <c r="I90" s="189"/>
      <c r="J90" s="189"/>
      <c r="K90" s="189"/>
      <c r="L90" s="189"/>
      <c r="M90" s="189"/>
      <c r="N90" s="190"/>
    </row>
    <row r="92" spans="1:26" ht="15" thickBot="1" x14ac:dyDescent="0.35">
      <c r="M92" s="58"/>
      <c r="N92" s="58"/>
    </row>
    <row r="93" spans="1:26" s="87" customFormat="1" ht="82.5" customHeight="1" x14ac:dyDescent="0.3">
      <c r="B93" s="97" t="s">
        <v>106</v>
      </c>
      <c r="C93" s="97" t="s">
        <v>107</v>
      </c>
      <c r="D93" s="97" t="s">
        <v>108</v>
      </c>
      <c r="E93" s="97" t="s">
        <v>45</v>
      </c>
      <c r="F93" s="97" t="s">
        <v>22</v>
      </c>
      <c r="G93" s="97" t="s">
        <v>67</v>
      </c>
      <c r="H93" s="97" t="s">
        <v>17</v>
      </c>
      <c r="I93" s="97" t="s">
        <v>10</v>
      </c>
      <c r="J93" s="97" t="s">
        <v>31</v>
      </c>
      <c r="K93" s="97" t="s">
        <v>61</v>
      </c>
      <c r="L93" s="97" t="s">
        <v>20</v>
      </c>
      <c r="M93" s="83" t="s">
        <v>26</v>
      </c>
      <c r="N93" s="97" t="s">
        <v>109</v>
      </c>
      <c r="O93" s="97" t="s">
        <v>36</v>
      </c>
      <c r="P93" s="98" t="s">
        <v>11</v>
      </c>
      <c r="Q93" s="98" t="s">
        <v>19</v>
      </c>
    </row>
    <row r="94" spans="1:26" s="92" customFormat="1" ht="49.5" customHeight="1" x14ac:dyDescent="0.3">
      <c r="A94" s="42">
        <v>1</v>
      </c>
      <c r="B94" s="93"/>
      <c r="C94" s="93"/>
      <c r="D94" s="93"/>
      <c r="E94" s="116"/>
      <c r="F94" s="89"/>
      <c r="G94" s="106"/>
      <c r="H94" s="96"/>
      <c r="I94" s="96"/>
      <c r="J94" s="90"/>
      <c r="K94" s="117"/>
      <c r="L94" s="90"/>
      <c r="M94" s="118"/>
      <c r="N94" s="106"/>
      <c r="O94" s="133"/>
      <c r="P94" s="22"/>
      <c r="Q94" s="107" t="s">
        <v>206</v>
      </c>
      <c r="R94" s="91"/>
      <c r="S94" s="91"/>
      <c r="T94" s="91"/>
      <c r="U94" s="91"/>
      <c r="V94" s="91"/>
      <c r="W94" s="91"/>
      <c r="X94" s="91"/>
      <c r="Y94" s="91"/>
      <c r="Z94" s="91"/>
    </row>
    <row r="95" spans="1:26" s="92" customFormat="1" x14ac:dyDescent="0.3">
      <c r="A95" s="42"/>
      <c r="B95" s="45" t="s">
        <v>16</v>
      </c>
      <c r="C95" s="94"/>
      <c r="D95" s="93"/>
      <c r="E95" s="117"/>
      <c r="F95" s="89"/>
      <c r="G95" s="89"/>
      <c r="H95" s="96"/>
      <c r="I95" s="96"/>
      <c r="J95" s="90"/>
      <c r="K95" s="95"/>
      <c r="L95" s="95"/>
      <c r="M95" s="105"/>
      <c r="N95" s="95"/>
      <c r="O95" s="22"/>
      <c r="P95" s="22"/>
      <c r="Q95" s="108"/>
    </row>
    <row r="96" spans="1:26" x14ac:dyDescent="0.3">
      <c r="B96" s="25"/>
      <c r="C96" s="25"/>
      <c r="D96" s="25"/>
      <c r="E96" s="132"/>
      <c r="F96" s="25"/>
      <c r="G96" s="25"/>
      <c r="H96" s="25"/>
      <c r="I96" s="25"/>
      <c r="J96" s="25"/>
      <c r="K96" s="25"/>
      <c r="L96" s="25"/>
      <c r="M96" s="25"/>
      <c r="N96" s="25"/>
      <c r="O96" s="25"/>
      <c r="P96" s="25"/>
    </row>
    <row r="97" spans="2:17" ht="18" x14ac:dyDescent="0.3">
      <c r="B97" s="53" t="s">
        <v>32</v>
      </c>
      <c r="C97" s="66" t="s">
        <v>193</v>
      </c>
      <c r="H97" s="27"/>
      <c r="I97" s="27"/>
      <c r="J97" s="27"/>
      <c r="K97" s="27"/>
      <c r="L97" s="27"/>
      <c r="M97" s="27"/>
      <c r="N97" s="25"/>
      <c r="O97" s="25"/>
      <c r="P97" s="25"/>
    </row>
    <row r="99" spans="2:17" ht="15" thickBot="1" x14ac:dyDescent="0.35"/>
    <row r="100" spans="2:17" ht="29.4" thickBot="1" x14ac:dyDescent="0.35">
      <c r="B100" s="69" t="s">
        <v>49</v>
      </c>
      <c r="C100" s="70" t="s">
        <v>50</v>
      </c>
      <c r="D100" s="69" t="s">
        <v>51</v>
      </c>
      <c r="E100" s="70" t="s">
        <v>55</v>
      </c>
    </row>
    <row r="101" spans="2:17" x14ac:dyDescent="0.3">
      <c r="B101" s="60" t="s">
        <v>88</v>
      </c>
      <c r="C101" s="63">
        <v>20</v>
      </c>
      <c r="D101" s="63">
        <v>0</v>
      </c>
      <c r="E101" s="191">
        <f>+D101+D102+D103</f>
        <v>0</v>
      </c>
    </row>
    <row r="102" spans="2:17" x14ac:dyDescent="0.3">
      <c r="B102" s="60" t="s">
        <v>89</v>
      </c>
      <c r="C102" s="52">
        <v>30</v>
      </c>
      <c r="D102" s="111">
        <v>0</v>
      </c>
      <c r="E102" s="192"/>
    </row>
    <row r="103" spans="2:17" ht="15" thickBot="1" x14ac:dyDescent="0.35">
      <c r="B103" s="60" t="s">
        <v>90</v>
      </c>
      <c r="C103" s="65">
        <v>40</v>
      </c>
      <c r="D103" s="65">
        <v>0</v>
      </c>
      <c r="E103" s="193"/>
    </row>
    <row r="105" spans="2:17" ht="15" thickBot="1" x14ac:dyDescent="0.35"/>
    <row r="106" spans="2:17" ht="26.4" thickBot="1" x14ac:dyDescent="0.35">
      <c r="B106" s="188" t="s">
        <v>52</v>
      </c>
      <c r="C106" s="189"/>
      <c r="D106" s="189"/>
      <c r="E106" s="189"/>
      <c r="F106" s="189"/>
      <c r="G106" s="189"/>
      <c r="H106" s="189"/>
      <c r="I106" s="189"/>
      <c r="J106" s="189"/>
      <c r="K106" s="189"/>
      <c r="L106" s="189"/>
      <c r="M106" s="189"/>
      <c r="N106" s="190"/>
    </row>
    <row r="108" spans="2:17" ht="43.2" x14ac:dyDescent="0.3">
      <c r="B108" s="99" t="s">
        <v>0</v>
      </c>
      <c r="C108" s="99" t="s">
        <v>39</v>
      </c>
      <c r="D108" s="99" t="s">
        <v>40</v>
      </c>
      <c r="E108" s="99" t="s">
        <v>80</v>
      </c>
      <c r="F108" s="99" t="s">
        <v>82</v>
      </c>
      <c r="G108" s="99" t="s">
        <v>83</v>
      </c>
      <c r="H108" s="99" t="s">
        <v>84</v>
      </c>
      <c r="I108" s="99" t="s">
        <v>81</v>
      </c>
      <c r="J108" s="164" t="s">
        <v>85</v>
      </c>
      <c r="K108" s="165"/>
      <c r="L108" s="166"/>
      <c r="M108" s="99" t="s">
        <v>86</v>
      </c>
      <c r="N108" s="99" t="s">
        <v>41</v>
      </c>
      <c r="O108" s="99" t="s">
        <v>42</v>
      </c>
      <c r="P108" s="164" t="s">
        <v>3</v>
      </c>
      <c r="Q108" s="166"/>
    </row>
    <row r="109" spans="2:17" s="131" customFormat="1" x14ac:dyDescent="0.3">
      <c r="B109" s="122" t="s">
        <v>93</v>
      </c>
      <c r="C109" s="122">
        <v>1</v>
      </c>
      <c r="D109" s="122"/>
      <c r="E109" s="122"/>
      <c r="F109" s="122"/>
      <c r="G109" s="122"/>
      <c r="H109" s="121"/>
      <c r="I109" s="120"/>
      <c r="J109" s="122"/>
      <c r="K109" s="120"/>
      <c r="L109" s="120"/>
      <c r="M109" s="122"/>
      <c r="N109" s="122"/>
      <c r="O109" s="122"/>
      <c r="P109" s="161" t="s">
        <v>215</v>
      </c>
      <c r="Q109" s="161"/>
    </row>
    <row r="110" spans="2:17" s="131" customFormat="1" ht="14.25" customHeight="1" x14ac:dyDescent="0.3">
      <c r="B110" s="122" t="s">
        <v>94</v>
      </c>
      <c r="C110" s="122">
        <v>1</v>
      </c>
      <c r="D110" s="122"/>
      <c r="E110" s="122"/>
      <c r="F110" s="122"/>
      <c r="G110" s="122"/>
      <c r="H110" s="121"/>
      <c r="I110" s="120"/>
      <c r="J110" s="122"/>
      <c r="K110" s="120"/>
      <c r="L110" s="120"/>
      <c r="M110" s="122"/>
      <c r="N110" s="122"/>
      <c r="O110" s="122"/>
      <c r="P110" s="161" t="s">
        <v>215</v>
      </c>
      <c r="Q110" s="161"/>
    </row>
    <row r="111" spans="2:17" s="131" customFormat="1" ht="57.6" x14ac:dyDescent="0.3">
      <c r="B111" s="150" t="s">
        <v>95</v>
      </c>
      <c r="C111" s="150">
        <v>1</v>
      </c>
      <c r="D111" s="150" t="s">
        <v>131</v>
      </c>
      <c r="E111" s="139">
        <v>36304489</v>
      </c>
      <c r="F111" s="150" t="s">
        <v>132</v>
      </c>
      <c r="G111" s="150" t="s">
        <v>113</v>
      </c>
      <c r="H111" s="121">
        <v>40445</v>
      </c>
      <c r="I111" s="120"/>
      <c r="J111" s="150" t="s">
        <v>134</v>
      </c>
      <c r="K111" s="120" t="s">
        <v>133</v>
      </c>
      <c r="L111" s="120" t="s">
        <v>135</v>
      </c>
      <c r="M111" s="150" t="s">
        <v>97</v>
      </c>
      <c r="N111" s="150" t="s">
        <v>97</v>
      </c>
      <c r="O111" s="150" t="s">
        <v>97</v>
      </c>
      <c r="P111" s="161"/>
      <c r="Q111" s="161"/>
    </row>
    <row r="114" spans="2:7" ht="15" thickBot="1" x14ac:dyDescent="0.35"/>
    <row r="115" spans="2:7" ht="28.8" x14ac:dyDescent="0.3">
      <c r="B115" s="103" t="s">
        <v>33</v>
      </c>
      <c r="C115" s="103" t="s">
        <v>49</v>
      </c>
      <c r="D115" s="99" t="s">
        <v>50</v>
      </c>
      <c r="E115" s="103" t="s">
        <v>51</v>
      </c>
      <c r="F115" s="70" t="s">
        <v>56</v>
      </c>
      <c r="G115" s="75"/>
    </row>
    <row r="116" spans="2:7" ht="91.2" x14ac:dyDescent="0.3">
      <c r="B116" s="182" t="s">
        <v>53</v>
      </c>
      <c r="C116" s="110" t="s">
        <v>114</v>
      </c>
      <c r="D116" s="111">
        <v>25</v>
      </c>
      <c r="E116" s="111">
        <v>0</v>
      </c>
      <c r="F116" s="183">
        <f>+E116+E117+E118</f>
        <v>10</v>
      </c>
      <c r="G116" s="76"/>
    </row>
    <row r="117" spans="2:7" ht="68.400000000000006" x14ac:dyDescent="0.3">
      <c r="B117" s="182"/>
      <c r="C117" s="110" t="s">
        <v>91</v>
      </c>
      <c r="D117" s="122">
        <v>25</v>
      </c>
      <c r="E117" s="111">
        <v>0</v>
      </c>
      <c r="F117" s="184"/>
      <c r="G117" s="76"/>
    </row>
    <row r="118" spans="2:7" ht="57" x14ac:dyDescent="0.3">
      <c r="B118" s="182"/>
      <c r="C118" s="110" t="s">
        <v>92</v>
      </c>
      <c r="D118" s="111">
        <v>10</v>
      </c>
      <c r="E118" s="111">
        <v>10</v>
      </c>
      <c r="F118" s="185"/>
      <c r="G118" s="76"/>
    </row>
    <row r="119" spans="2:7" x14ac:dyDescent="0.3">
      <c r="C119" s="84"/>
    </row>
    <row r="122" spans="2:7" x14ac:dyDescent="0.3">
      <c r="B122" s="101" t="s">
        <v>57</v>
      </c>
    </row>
    <row r="125" spans="2:7" x14ac:dyDescent="0.3">
      <c r="B125" s="104" t="s">
        <v>33</v>
      </c>
      <c r="C125" s="104" t="s">
        <v>58</v>
      </c>
      <c r="D125" s="103" t="s">
        <v>51</v>
      </c>
      <c r="E125" s="103" t="s">
        <v>16</v>
      </c>
    </row>
    <row r="126" spans="2:7" ht="27.6" x14ac:dyDescent="0.3">
      <c r="B126" s="85" t="s">
        <v>59</v>
      </c>
      <c r="C126" s="86">
        <v>40</v>
      </c>
      <c r="D126" s="111">
        <f>+E101</f>
        <v>0</v>
      </c>
      <c r="E126" s="186">
        <f>+D126+D127</f>
        <v>10</v>
      </c>
    </row>
    <row r="127" spans="2:7" ht="41.4" x14ac:dyDescent="0.3">
      <c r="B127" s="85" t="s">
        <v>60</v>
      </c>
      <c r="C127" s="86">
        <v>60</v>
      </c>
      <c r="D127" s="111">
        <f>+F116</f>
        <v>10</v>
      </c>
      <c r="E127" s="187"/>
    </row>
  </sheetData>
  <mergeCells count="38">
    <mergeCell ref="P110:Q110"/>
    <mergeCell ref="P111:Q111"/>
    <mergeCell ref="B116:B118"/>
    <mergeCell ref="F116:F118"/>
    <mergeCell ref="E126:E127"/>
    <mergeCell ref="P109:Q109"/>
    <mergeCell ref="P76:Q76"/>
    <mergeCell ref="B80:N80"/>
    <mergeCell ref="D83:E83"/>
    <mergeCell ref="D84:E84"/>
    <mergeCell ref="B87:P87"/>
    <mergeCell ref="P77:Q77"/>
    <mergeCell ref="B90:N90"/>
    <mergeCell ref="E101:E103"/>
    <mergeCell ref="B106:N106"/>
    <mergeCell ref="J108:L108"/>
    <mergeCell ref="P108:Q108"/>
    <mergeCell ref="J75:L75"/>
    <mergeCell ref="P75:Q75"/>
    <mergeCell ref="C58:N58"/>
    <mergeCell ref="B60:N60"/>
    <mergeCell ref="O63:P63"/>
    <mergeCell ref="O64:P64"/>
    <mergeCell ref="B70:N70"/>
    <mergeCell ref="B54:B55"/>
    <mergeCell ref="C54:C55"/>
    <mergeCell ref="D54:E54"/>
    <mergeCell ref="B2:P2"/>
    <mergeCell ref="B4:P4"/>
    <mergeCell ref="C6:N6"/>
    <mergeCell ref="C7:N7"/>
    <mergeCell ref="C8:N8"/>
    <mergeCell ref="C9:N9"/>
    <mergeCell ref="C10:E10"/>
    <mergeCell ref="B14:C21"/>
    <mergeCell ref="B22:C22"/>
    <mergeCell ref="E40:E41"/>
    <mergeCell ref="M45:N45"/>
  </mergeCells>
  <dataValidations count="2">
    <dataValidation type="decimal" allowBlank="1" showInputMessage="1" showErrorMessage="1" sqref="WVH983043 WLL983043 C65539 IV65539 SR65539 ACN65539 AMJ65539 AWF65539 BGB65539 BPX65539 BZT65539 CJP65539 CTL65539 DDH65539 DND65539 DWZ65539 EGV65539 EQR65539 FAN65539 FKJ65539 FUF65539 GEB65539 GNX65539 GXT65539 HHP65539 HRL65539 IBH65539 ILD65539 IUZ65539 JEV65539 JOR65539 JYN65539 KIJ65539 KSF65539 LCB65539 LLX65539 LVT65539 MFP65539 MPL65539 MZH65539 NJD65539 NSZ65539 OCV65539 OMR65539 OWN65539 PGJ65539 PQF65539 QAB65539 QJX65539 QTT65539 RDP65539 RNL65539 RXH65539 SHD65539 SQZ65539 TAV65539 TKR65539 TUN65539 UEJ65539 UOF65539 UYB65539 VHX65539 VRT65539 WBP65539 WLL65539 WVH65539 C131075 IV131075 SR131075 ACN131075 AMJ131075 AWF131075 BGB131075 BPX131075 BZT131075 CJP131075 CTL131075 DDH131075 DND131075 DWZ131075 EGV131075 EQR131075 FAN131075 FKJ131075 FUF131075 GEB131075 GNX131075 GXT131075 HHP131075 HRL131075 IBH131075 ILD131075 IUZ131075 JEV131075 JOR131075 JYN131075 KIJ131075 KSF131075 LCB131075 LLX131075 LVT131075 MFP131075 MPL131075 MZH131075 NJD131075 NSZ131075 OCV131075 OMR131075 OWN131075 PGJ131075 PQF131075 QAB131075 QJX131075 QTT131075 RDP131075 RNL131075 RXH131075 SHD131075 SQZ131075 TAV131075 TKR131075 TUN131075 UEJ131075 UOF131075 UYB131075 VHX131075 VRT131075 WBP131075 WLL131075 WVH131075 C196611 IV196611 SR196611 ACN196611 AMJ196611 AWF196611 BGB196611 BPX196611 BZT196611 CJP196611 CTL196611 DDH196611 DND196611 DWZ196611 EGV196611 EQR196611 FAN196611 FKJ196611 FUF196611 GEB196611 GNX196611 GXT196611 HHP196611 HRL196611 IBH196611 ILD196611 IUZ196611 JEV196611 JOR196611 JYN196611 KIJ196611 KSF196611 LCB196611 LLX196611 LVT196611 MFP196611 MPL196611 MZH196611 NJD196611 NSZ196611 OCV196611 OMR196611 OWN196611 PGJ196611 PQF196611 QAB196611 QJX196611 QTT196611 RDP196611 RNL196611 RXH196611 SHD196611 SQZ196611 TAV196611 TKR196611 TUN196611 UEJ196611 UOF196611 UYB196611 VHX196611 VRT196611 WBP196611 WLL196611 WVH196611 C262147 IV262147 SR262147 ACN262147 AMJ262147 AWF262147 BGB262147 BPX262147 BZT262147 CJP262147 CTL262147 DDH262147 DND262147 DWZ262147 EGV262147 EQR262147 FAN262147 FKJ262147 FUF262147 GEB262147 GNX262147 GXT262147 HHP262147 HRL262147 IBH262147 ILD262147 IUZ262147 JEV262147 JOR262147 JYN262147 KIJ262147 KSF262147 LCB262147 LLX262147 LVT262147 MFP262147 MPL262147 MZH262147 NJD262147 NSZ262147 OCV262147 OMR262147 OWN262147 PGJ262147 PQF262147 QAB262147 QJX262147 QTT262147 RDP262147 RNL262147 RXH262147 SHD262147 SQZ262147 TAV262147 TKR262147 TUN262147 UEJ262147 UOF262147 UYB262147 VHX262147 VRT262147 WBP262147 WLL262147 WVH262147 C327683 IV327683 SR327683 ACN327683 AMJ327683 AWF327683 BGB327683 BPX327683 BZT327683 CJP327683 CTL327683 DDH327683 DND327683 DWZ327683 EGV327683 EQR327683 FAN327683 FKJ327683 FUF327683 GEB327683 GNX327683 GXT327683 HHP327683 HRL327683 IBH327683 ILD327683 IUZ327683 JEV327683 JOR327683 JYN327683 KIJ327683 KSF327683 LCB327683 LLX327683 LVT327683 MFP327683 MPL327683 MZH327683 NJD327683 NSZ327683 OCV327683 OMR327683 OWN327683 PGJ327683 PQF327683 QAB327683 QJX327683 QTT327683 RDP327683 RNL327683 RXH327683 SHD327683 SQZ327683 TAV327683 TKR327683 TUN327683 UEJ327683 UOF327683 UYB327683 VHX327683 VRT327683 WBP327683 WLL327683 WVH327683 C393219 IV393219 SR393219 ACN393219 AMJ393219 AWF393219 BGB393219 BPX393219 BZT393219 CJP393219 CTL393219 DDH393219 DND393219 DWZ393219 EGV393219 EQR393219 FAN393219 FKJ393219 FUF393219 GEB393219 GNX393219 GXT393219 HHP393219 HRL393219 IBH393219 ILD393219 IUZ393219 JEV393219 JOR393219 JYN393219 KIJ393219 KSF393219 LCB393219 LLX393219 LVT393219 MFP393219 MPL393219 MZH393219 NJD393219 NSZ393219 OCV393219 OMR393219 OWN393219 PGJ393219 PQF393219 QAB393219 QJX393219 QTT393219 RDP393219 RNL393219 RXH393219 SHD393219 SQZ393219 TAV393219 TKR393219 TUN393219 UEJ393219 UOF393219 UYB393219 VHX393219 VRT393219 WBP393219 WLL393219 WVH393219 C458755 IV458755 SR458755 ACN458755 AMJ458755 AWF458755 BGB458755 BPX458755 BZT458755 CJP458755 CTL458755 DDH458755 DND458755 DWZ458755 EGV458755 EQR458755 FAN458755 FKJ458755 FUF458755 GEB458755 GNX458755 GXT458755 HHP458755 HRL458755 IBH458755 ILD458755 IUZ458755 JEV458755 JOR458755 JYN458755 KIJ458755 KSF458755 LCB458755 LLX458755 LVT458755 MFP458755 MPL458755 MZH458755 NJD458755 NSZ458755 OCV458755 OMR458755 OWN458755 PGJ458755 PQF458755 QAB458755 QJX458755 QTT458755 RDP458755 RNL458755 RXH458755 SHD458755 SQZ458755 TAV458755 TKR458755 TUN458755 UEJ458755 UOF458755 UYB458755 VHX458755 VRT458755 WBP458755 WLL458755 WVH458755 C524291 IV524291 SR524291 ACN524291 AMJ524291 AWF524291 BGB524291 BPX524291 BZT524291 CJP524291 CTL524291 DDH524291 DND524291 DWZ524291 EGV524291 EQR524291 FAN524291 FKJ524291 FUF524291 GEB524291 GNX524291 GXT524291 HHP524291 HRL524291 IBH524291 ILD524291 IUZ524291 JEV524291 JOR524291 JYN524291 KIJ524291 KSF524291 LCB524291 LLX524291 LVT524291 MFP524291 MPL524291 MZH524291 NJD524291 NSZ524291 OCV524291 OMR524291 OWN524291 PGJ524291 PQF524291 QAB524291 QJX524291 QTT524291 RDP524291 RNL524291 RXH524291 SHD524291 SQZ524291 TAV524291 TKR524291 TUN524291 UEJ524291 UOF524291 UYB524291 VHX524291 VRT524291 WBP524291 WLL524291 WVH524291 C589827 IV589827 SR589827 ACN589827 AMJ589827 AWF589827 BGB589827 BPX589827 BZT589827 CJP589827 CTL589827 DDH589827 DND589827 DWZ589827 EGV589827 EQR589827 FAN589827 FKJ589827 FUF589827 GEB589827 GNX589827 GXT589827 HHP589827 HRL589827 IBH589827 ILD589827 IUZ589827 JEV589827 JOR589827 JYN589827 KIJ589827 KSF589827 LCB589827 LLX589827 LVT589827 MFP589827 MPL589827 MZH589827 NJD589827 NSZ589827 OCV589827 OMR589827 OWN589827 PGJ589827 PQF589827 QAB589827 QJX589827 QTT589827 RDP589827 RNL589827 RXH589827 SHD589827 SQZ589827 TAV589827 TKR589827 TUN589827 UEJ589827 UOF589827 UYB589827 VHX589827 VRT589827 WBP589827 WLL589827 WVH589827 C655363 IV655363 SR655363 ACN655363 AMJ655363 AWF655363 BGB655363 BPX655363 BZT655363 CJP655363 CTL655363 DDH655363 DND655363 DWZ655363 EGV655363 EQR655363 FAN655363 FKJ655363 FUF655363 GEB655363 GNX655363 GXT655363 HHP655363 HRL655363 IBH655363 ILD655363 IUZ655363 JEV655363 JOR655363 JYN655363 KIJ655363 KSF655363 LCB655363 LLX655363 LVT655363 MFP655363 MPL655363 MZH655363 NJD655363 NSZ655363 OCV655363 OMR655363 OWN655363 PGJ655363 PQF655363 QAB655363 QJX655363 QTT655363 RDP655363 RNL655363 RXH655363 SHD655363 SQZ655363 TAV655363 TKR655363 TUN655363 UEJ655363 UOF655363 UYB655363 VHX655363 VRT655363 WBP655363 WLL655363 WVH655363 C720899 IV720899 SR720899 ACN720899 AMJ720899 AWF720899 BGB720899 BPX720899 BZT720899 CJP720899 CTL720899 DDH720899 DND720899 DWZ720899 EGV720899 EQR720899 FAN720899 FKJ720899 FUF720899 GEB720899 GNX720899 GXT720899 HHP720899 HRL720899 IBH720899 ILD720899 IUZ720899 JEV720899 JOR720899 JYN720899 KIJ720899 KSF720899 LCB720899 LLX720899 LVT720899 MFP720899 MPL720899 MZH720899 NJD720899 NSZ720899 OCV720899 OMR720899 OWN720899 PGJ720899 PQF720899 QAB720899 QJX720899 QTT720899 RDP720899 RNL720899 RXH720899 SHD720899 SQZ720899 TAV720899 TKR720899 TUN720899 UEJ720899 UOF720899 UYB720899 VHX720899 VRT720899 WBP720899 WLL720899 WVH720899 C786435 IV786435 SR786435 ACN786435 AMJ786435 AWF786435 BGB786435 BPX786435 BZT786435 CJP786435 CTL786435 DDH786435 DND786435 DWZ786435 EGV786435 EQR786435 FAN786435 FKJ786435 FUF786435 GEB786435 GNX786435 GXT786435 HHP786435 HRL786435 IBH786435 ILD786435 IUZ786435 JEV786435 JOR786435 JYN786435 KIJ786435 KSF786435 LCB786435 LLX786435 LVT786435 MFP786435 MPL786435 MZH786435 NJD786435 NSZ786435 OCV786435 OMR786435 OWN786435 PGJ786435 PQF786435 QAB786435 QJX786435 QTT786435 RDP786435 RNL786435 RXH786435 SHD786435 SQZ786435 TAV786435 TKR786435 TUN786435 UEJ786435 UOF786435 UYB786435 VHX786435 VRT786435 WBP786435 WLL786435 WVH786435 C851971 IV851971 SR851971 ACN851971 AMJ851971 AWF851971 BGB851971 BPX851971 BZT851971 CJP851971 CTL851971 DDH851971 DND851971 DWZ851971 EGV851971 EQR851971 FAN851971 FKJ851971 FUF851971 GEB851971 GNX851971 GXT851971 HHP851971 HRL851971 IBH851971 ILD851971 IUZ851971 JEV851971 JOR851971 JYN851971 KIJ851971 KSF851971 LCB851971 LLX851971 LVT851971 MFP851971 MPL851971 MZH851971 NJD851971 NSZ851971 OCV851971 OMR851971 OWN851971 PGJ851971 PQF851971 QAB851971 QJX851971 QTT851971 RDP851971 RNL851971 RXH851971 SHD851971 SQZ851971 TAV851971 TKR851971 TUN851971 UEJ851971 UOF851971 UYB851971 VHX851971 VRT851971 WBP851971 WLL851971 WVH851971 C917507 IV917507 SR917507 ACN917507 AMJ917507 AWF917507 BGB917507 BPX917507 BZT917507 CJP917507 CTL917507 DDH917507 DND917507 DWZ917507 EGV917507 EQR917507 FAN917507 FKJ917507 FUF917507 GEB917507 GNX917507 GXT917507 HHP917507 HRL917507 IBH917507 ILD917507 IUZ917507 JEV917507 JOR917507 JYN917507 KIJ917507 KSF917507 LCB917507 LLX917507 LVT917507 MFP917507 MPL917507 MZH917507 NJD917507 NSZ917507 OCV917507 OMR917507 OWN917507 PGJ917507 PQF917507 QAB917507 QJX917507 QTT917507 RDP917507 RNL917507 RXH917507 SHD917507 SQZ917507 TAV917507 TKR917507 TUN917507 UEJ917507 UOF917507 UYB917507 VHX917507 VRT917507 WBP917507 WLL917507 WVH917507 C983043 IV983043 SR983043 ACN983043 AMJ983043 AWF983043 BGB983043 BPX983043 BZT983043 CJP983043 CTL983043 DDH983043 DND983043 DWZ983043 EGV983043 EQR983043 FAN983043 FKJ983043 FUF983043 GEB983043 GNX983043 GXT983043 HHP983043 HRL983043 IBH983043 ILD983043 IUZ983043 JEV983043 JOR983043 JYN983043 KIJ983043 KSF983043 LCB983043 LLX983043 LVT983043 MFP983043 MPL983043 MZH983043 NJD983043 NSZ983043 OCV983043 OMR983043 OWN983043 PGJ983043 PQF983043 QAB983043 QJX983043 QTT983043 RDP983043 RNL983043 RXH983043 SHD983043 SQZ983043 TAV983043 TKR983043 TUN983043 UEJ983043 UOF983043 UYB983043 VHX983043 VRT983043 WBP98304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3 A65539 IS65539 SO65539 ACK65539 AMG65539 AWC65539 BFY65539 BPU65539 BZQ65539 CJM65539 CTI65539 DDE65539 DNA65539 DWW65539 EGS65539 EQO65539 FAK65539 FKG65539 FUC65539 GDY65539 GNU65539 GXQ65539 HHM65539 HRI65539 IBE65539 ILA65539 IUW65539 JES65539 JOO65539 JYK65539 KIG65539 KSC65539 LBY65539 LLU65539 LVQ65539 MFM65539 MPI65539 MZE65539 NJA65539 NSW65539 OCS65539 OMO65539 OWK65539 PGG65539 PQC65539 PZY65539 QJU65539 QTQ65539 RDM65539 RNI65539 RXE65539 SHA65539 SQW65539 TAS65539 TKO65539 TUK65539 UEG65539 UOC65539 UXY65539 VHU65539 VRQ65539 WBM65539 WLI65539 WVE65539 A131075 IS131075 SO131075 ACK131075 AMG131075 AWC131075 BFY131075 BPU131075 BZQ131075 CJM131075 CTI131075 DDE131075 DNA131075 DWW131075 EGS131075 EQO131075 FAK131075 FKG131075 FUC131075 GDY131075 GNU131075 GXQ131075 HHM131075 HRI131075 IBE131075 ILA131075 IUW131075 JES131075 JOO131075 JYK131075 KIG131075 KSC131075 LBY131075 LLU131075 LVQ131075 MFM131075 MPI131075 MZE131075 NJA131075 NSW131075 OCS131075 OMO131075 OWK131075 PGG131075 PQC131075 PZY131075 QJU131075 QTQ131075 RDM131075 RNI131075 RXE131075 SHA131075 SQW131075 TAS131075 TKO131075 TUK131075 UEG131075 UOC131075 UXY131075 VHU131075 VRQ131075 WBM131075 WLI131075 WVE131075 A196611 IS196611 SO196611 ACK196611 AMG196611 AWC196611 BFY196611 BPU196611 BZQ196611 CJM196611 CTI196611 DDE196611 DNA196611 DWW196611 EGS196611 EQO196611 FAK196611 FKG196611 FUC196611 GDY196611 GNU196611 GXQ196611 HHM196611 HRI196611 IBE196611 ILA196611 IUW196611 JES196611 JOO196611 JYK196611 KIG196611 KSC196611 LBY196611 LLU196611 LVQ196611 MFM196611 MPI196611 MZE196611 NJA196611 NSW196611 OCS196611 OMO196611 OWK196611 PGG196611 PQC196611 PZY196611 QJU196611 QTQ196611 RDM196611 RNI196611 RXE196611 SHA196611 SQW196611 TAS196611 TKO196611 TUK196611 UEG196611 UOC196611 UXY196611 VHU196611 VRQ196611 WBM196611 WLI196611 WVE196611 A262147 IS262147 SO262147 ACK262147 AMG262147 AWC262147 BFY262147 BPU262147 BZQ262147 CJM262147 CTI262147 DDE262147 DNA262147 DWW262147 EGS262147 EQO262147 FAK262147 FKG262147 FUC262147 GDY262147 GNU262147 GXQ262147 HHM262147 HRI262147 IBE262147 ILA262147 IUW262147 JES262147 JOO262147 JYK262147 KIG262147 KSC262147 LBY262147 LLU262147 LVQ262147 MFM262147 MPI262147 MZE262147 NJA262147 NSW262147 OCS262147 OMO262147 OWK262147 PGG262147 PQC262147 PZY262147 QJU262147 QTQ262147 RDM262147 RNI262147 RXE262147 SHA262147 SQW262147 TAS262147 TKO262147 TUK262147 UEG262147 UOC262147 UXY262147 VHU262147 VRQ262147 WBM262147 WLI262147 WVE262147 A327683 IS327683 SO327683 ACK327683 AMG327683 AWC327683 BFY327683 BPU327683 BZQ327683 CJM327683 CTI327683 DDE327683 DNA327683 DWW327683 EGS327683 EQO327683 FAK327683 FKG327683 FUC327683 GDY327683 GNU327683 GXQ327683 HHM327683 HRI327683 IBE327683 ILA327683 IUW327683 JES327683 JOO327683 JYK327683 KIG327683 KSC327683 LBY327683 LLU327683 LVQ327683 MFM327683 MPI327683 MZE327683 NJA327683 NSW327683 OCS327683 OMO327683 OWK327683 PGG327683 PQC327683 PZY327683 QJU327683 QTQ327683 RDM327683 RNI327683 RXE327683 SHA327683 SQW327683 TAS327683 TKO327683 TUK327683 UEG327683 UOC327683 UXY327683 VHU327683 VRQ327683 WBM327683 WLI327683 WVE327683 A393219 IS393219 SO393219 ACK393219 AMG393219 AWC393219 BFY393219 BPU393219 BZQ393219 CJM393219 CTI393219 DDE393219 DNA393219 DWW393219 EGS393219 EQO393219 FAK393219 FKG393219 FUC393219 GDY393219 GNU393219 GXQ393219 HHM393219 HRI393219 IBE393219 ILA393219 IUW393219 JES393219 JOO393219 JYK393219 KIG393219 KSC393219 LBY393219 LLU393219 LVQ393219 MFM393219 MPI393219 MZE393219 NJA393219 NSW393219 OCS393219 OMO393219 OWK393219 PGG393219 PQC393219 PZY393219 QJU393219 QTQ393219 RDM393219 RNI393219 RXE393219 SHA393219 SQW393219 TAS393219 TKO393219 TUK393219 UEG393219 UOC393219 UXY393219 VHU393219 VRQ393219 WBM393219 WLI393219 WVE393219 A458755 IS458755 SO458755 ACK458755 AMG458755 AWC458755 BFY458755 BPU458755 BZQ458755 CJM458755 CTI458755 DDE458755 DNA458755 DWW458755 EGS458755 EQO458755 FAK458755 FKG458755 FUC458755 GDY458755 GNU458755 GXQ458755 HHM458755 HRI458755 IBE458755 ILA458755 IUW458755 JES458755 JOO458755 JYK458755 KIG458755 KSC458755 LBY458755 LLU458755 LVQ458755 MFM458755 MPI458755 MZE458755 NJA458755 NSW458755 OCS458755 OMO458755 OWK458755 PGG458755 PQC458755 PZY458755 QJU458755 QTQ458755 RDM458755 RNI458755 RXE458755 SHA458755 SQW458755 TAS458755 TKO458755 TUK458755 UEG458755 UOC458755 UXY458755 VHU458755 VRQ458755 WBM458755 WLI458755 WVE458755 A524291 IS524291 SO524291 ACK524291 AMG524291 AWC524291 BFY524291 BPU524291 BZQ524291 CJM524291 CTI524291 DDE524291 DNA524291 DWW524291 EGS524291 EQO524291 FAK524291 FKG524291 FUC524291 GDY524291 GNU524291 GXQ524291 HHM524291 HRI524291 IBE524291 ILA524291 IUW524291 JES524291 JOO524291 JYK524291 KIG524291 KSC524291 LBY524291 LLU524291 LVQ524291 MFM524291 MPI524291 MZE524291 NJA524291 NSW524291 OCS524291 OMO524291 OWK524291 PGG524291 PQC524291 PZY524291 QJU524291 QTQ524291 RDM524291 RNI524291 RXE524291 SHA524291 SQW524291 TAS524291 TKO524291 TUK524291 UEG524291 UOC524291 UXY524291 VHU524291 VRQ524291 WBM524291 WLI524291 WVE524291 A589827 IS589827 SO589827 ACK589827 AMG589827 AWC589827 BFY589827 BPU589827 BZQ589827 CJM589827 CTI589827 DDE589827 DNA589827 DWW589827 EGS589827 EQO589827 FAK589827 FKG589827 FUC589827 GDY589827 GNU589827 GXQ589827 HHM589827 HRI589827 IBE589827 ILA589827 IUW589827 JES589827 JOO589827 JYK589827 KIG589827 KSC589827 LBY589827 LLU589827 LVQ589827 MFM589827 MPI589827 MZE589827 NJA589827 NSW589827 OCS589827 OMO589827 OWK589827 PGG589827 PQC589827 PZY589827 QJU589827 QTQ589827 RDM589827 RNI589827 RXE589827 SHA589827 SQW589827 TAS589827 TKO589827 TUK589827 UEG589827 UOC589827 UXY589827 VHU589827 VRQ589827 WBM589827 WLI589827 WVE589827 A655363 IS655363 SO655363 ACK655363 AMG655363 AWC655363 BFY655363 BPU655363 BZQ655363 CJM655363 CTI655363 DDE655363 DNA655363 DWW655363 EGS655363 EQO655363 FAK655363 FKG655363 FUC655363 GDY655363 GNU655363 GXQ655363 HHM655363 HRI655363 IBE655363 ILA655363 IUW655363 JES655363 JOO655363 JYK655363 KIG655363 KSC655363 LBY655363 LLU655363 LVQ655363 MFM655363 MPI655363 MZE655363 NJA655363 NSW655363 OCS655363 OMO655363 OWK655363 PGG655363 PQC655363 PZY655363 QJU655363 QTQ655363 RDM655363 RNI655363 RXE655363 SHA655363 SQW655363 TAS655363 TKO655363 TUK655363 UEG655363 UOC655363 UXY655363 VHU655363 VRQ655363 WBM655363 WLI655363 WVE655363 A720899 IS720899 SO720899 ACK720899 AMG720899 AWC720899 BFY720899 BPU720899 BZQ720899 CJM720899 CTI720899 DDE720899 DNA720899 DWW720899 EGS720899 EQO720899 FAK720899 FKG720899 FUC720899 GDY720899 GNU720899 GXQ720899 HHM720899 HRI720899 IBE720899 ILA720899 IUW720899 JES720899 JOO720899 JYK720899 KIG720899 KSC720899 LBY720899 LLU720899 LVQ720899 MFM720899 MPI720899 MZE720899 NJA720899 NSW720899 OCS720899 OMO720899 OWK720899 PGG720899 PQC720899 PZY720899 QJU720899 QTQ720899 RDM720899 RNI720899 RXE720899 SHA720899 SQW720899 TAS720899 TKO720899 TUK720899 UEG720899 UOC720899 UXY720899 VHU720899 VRQ720899 WBM720899 WLI720899 WVE720899 A786435 IS786435 SO786435 ACK786435 AMG786435 AWC786435 BFY786435 BPU786435 BZQ786435 CJM786435 CTI786435 DDE786435 DNA786435 DWW786435 EGS786435 EQO786435 FAK786435 FKG786435 FUC786435 GDY786435 GNU786435 GXQ786435 HHM786435 HRI786435 IBE786435 ILA786435 IUW786435 JES786435 JOO786435 JYK786435 KIG786435 KSC786435 LBY786435 LLU786435 LVQ786435 MFM786435 MPI786435 MZE786435 NJA786435 NSW786435 OCS786435 OMO786435 OWK786435 PGG786435 PQC786435 PZY786435 QJU786435 QTQ786435 RDM786435 RNI786435 RXE786435 SHA786435 SQW786435 TAS786435 TKO786435 TUK786435 UEG786435 UOC786435 UXY786435 VHU786435 VRQ786435 WBM786435 WLI786435 WVE786435 A851971 IS851971 SO851971 ACK851971 AMG851971 AWC851971 BFY851971 BPU851971 BZQ851971 CJM851971 CTI851971 DDE851971 DNA851971 DWW851971 EGS851971 EQO851971 FAK851971 FKG851971 FUC851971 GDY851971 GNU851971 GXQ851971 HHM851971 HRI851971 IBE851971 ILA851971 IUW851971 JES851971 JOO851971 JYK851971 KIG851971 KSC851971 LBY851971 LLU851971 LVQ851971 MFM851971 MPI851971 MZE851971 NJA851971 NSW851971 OCS851971 OMO851971 OWK851971 PGG851971 PQC851971 PZY851971 QJU851971 QTQ851971 RDM851971 RNI851971 RXE851971 SHA851971 SQW851971 TAS851971 TKO851971 TUK851971 UEG851971 UOC851971 UXY851971 VHU851971 VRQ851971 WBM851971 WLI851971 WVE851971 A917507 IS917507 SO917507 ACK917507 AMG917507 AWC917507 BFY917507 BPU917507 BZQ917507 CJM917507 CTI917507 DDE917507 DNA917507 DWW917507 EGS917507 EQO917507 FAK917507 FKG917507 FUC917507 GDY917507 GNU917507 GXQ917507 HHM917507 HRI917507 IBE917507 ILA917507 IUW917507 JES917507 JOO917507 JYK917507 KIG917507 KSC917507 LBY917507 LLU917507 LVQ917507 MFM917507 MPI917507 MZE917507 NJA917507 NSW917507 OCS917507 OMO917507 OWK917507 PGG917507 PQC917507 PZY917507 QJU917507 QTQ917507 RDM917507 RNI917507 RXE917507 SHA917507 SQW917507 TAS917507 TKO917507 TUK917507 UEG917507 UOC917507 UXY917507 VHU917507 VRQ917507 WBM917507 WLI917507 WVE917507 A983043 IS983043 SO983043 ACK983043 AMG983043 AWC983043 BFY983043 BPU983043 BZQ983043 CJM983043 CTI983043 DDE983043 DNA983043 DWW983043 EGS983043 EQO983043 FAK983043 FKG983043 FUC983043 GDY983043 GNU983043 GXQ983043 HHM983043 HRI983043 IBE983043 ILA983043 IUW983043 JES983043 JOO983043 JYK983043 KIG983043 KSC983043 LBY983043 LLU983043 LVQ983043 MFM983043 MPI983043 MZE983043 NJA983043 NSW983043 OCS983043 OMO983043 OWK983043 PGG983043 PQC983043 PZY983043 QJU983043 QTQ983043 RDM983043 RNI983043 RXE983043 SHA983043 SQW983043 TAS983043 TKO983043 TUK983043 UEG983043 UOC983043 UXY983043 VHU983043 VRQ983043 WBM983043 WLI98304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5"/>
  <sheetViews>
    <sheetView topLeftCell="A32" zoomScaleNormal="100" workbookViewId="0">
      <selection activeCell="B88" sqref="B88:N88"/>
    </sheetView>
  </sheetViews>
  <sheetFormatPr baseColWidth="10" defaultRowHeight="14.4" x14ac:dyDescent="0.3"/>
  <cols>
    <col min="1" max="1" width="3.109375" style="5" bestFit="1" customWidth="1"/>
    <col min="2" max="2" width="102.6640625" style="5" bestFit="1" customWidth="1"/>
    <col min="3" max="3" width="31.109375" style="5" customWidth="1"/>
    <col min="4" max="4" width="26.6640625" style="5" customWidth="1"/>
    <col min="5" max="5" width="25" style="5" customWidth="1"/>
    <col min="6" max="6" width="30.109375" style="5" customWidth="1"/>
    <col min="7" max="7" width="29.6640625" style="5" customWidth="1"/>
    <col min="8" max="8" width="24.5546875" style="5" customWidth="1"/>
    <col min="9" max="9" width="23" style="5" customWidth="1"/>
    <col min="10" max="10" width="22.44140625" style="5" customWidth="1"/>
    <col min="11" max="11" width="19.88671875" style="5" customWidth="1"/>
    <col min="12" max="12" width="37.33203125" style="5" customWidth="1"/>
    <col min="13" max="13" width="23.6640625" style="5" customWidth="1"/>
    <col min="14" max="14" width="22.109375" style="5" customWidth="1"/>
    <col min="15" max="15" width="26.109375" style="5" customWidth="1"/>
    <col min="16" max="16" width="29" style="5" customWidth="1"/>
    <col min="17" max="17" width="37.44140625"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174" t="s">
        <v>63</v>
      </c>
      <c r="C2" s="175"/>
      <c r="D2" s="175"/>
      <c r="E2" s="175"/>
      <c r="F2" s="175"/>
      <c r="G2" s="175"/>
      <c r="H2" s="175"/>
      <c r="I2" s="175"/>
      <c r="J2" s="175"/>
      <c r="K2" s="175"/>
      <c r="L2" s="175"/>
      <c r="M2" s="175"/>
      <c r="N2" s="175"/>
      <c r="O2" s="175"/>
      <c r="P2" s="175"/>
    </row>
    <row r="4" spans="2:16" ht="25.8" x14ac:dyDescent="0.3">
      <c r="B4" s="174" t="s">
        <v>48</v>
      </c>
      <c r="C4" s="175"/>
      <c r="D4" s="175"/>
      <c r="E4" s="175"/>
      <c r="F4" s="175"/>
      <c r="G4" s="175"/>
      <c r="H4" s="175"/>
      <c r="I4" s="175"/>
      <c r="J4" s="175"/>
      <c r="K4" s="175"/>
      <c r="L4" s="175"/>
      <c r="M4" s="175"/>
      <c r="N4" s="175"/>
      <c r="O4" s="175"/>
      <c r="P4" s="175"/>
    </row>
    <row r="5" spans="2:16" ht="15" thickBot="1" x14ac:dyDescent="0.35"/>
    <row r="6" spans="2:16" ht="21.6" thickBot="1" x14ac:dyDescent="0.35">
      <c r="B6" s="7" t="s">
        <v>4</v>
      </c>
      <c r="C6" s="178" t="s">
        <v>116</v>
      </c>
      <c r="D6" s="178"/>
      <c r="E6" s="178"/>
      <c r="F6" s="178"/>
      <c r="G6" s="178"/>
      <c r="H6" s="178"/>
      <c r="I6" s="178"/>
      <c r="J6" s="178"/>
      <c r="K6" s="178"/>
      <c r="L6" s="178"/>
      <c r="M6" s="178"/>
      <c r="N6" s="179"/>
    </row>
    <row r="7" spans="2:16" ht="16.2" thickBot="1" x14ac:dyDescent="0.35">
      <c r="B7" s="8" t="s">
        <v>5</v>
      </c>
      <c r="C7" s="178"/>
      <c r="D7" s="178"/>
      <c r="E7" s="178"/>
      <c r="F7" s="178"/>
      <c r="G7" s="178"/>
      <c r="H7" s="178"/>
      <c r="I7" s="178"/>
      <c r="J7" s="178"/>
      <c r="K7" s="178"/>
      <c r="L7" s="178"/>
      <c r="M7" s="178"/>
      <c r="N7" s="179"/>
    </row>
    <row r="8" spans="2:16" ht="16.2" thickBot="1" x14ac:dyDescent="0.35">
      <c r="B8" s="8" t="s">
        <v>6</v>
      </c>
      <c r="C8" s="178"/>
      <c r="D8" s="178"/>
      <c r="E8" s="178"/>
      <c r="F8" s="178"/>
      <c r="G8" s="178"/>
      <c r="H8" s="178"/>
      <c r="I8" s="178"/>
      <c r="J8" s="178"/>
      <c r="K8" s="178"/>
      <c r="L8" s="178"/>
      <c r="M8" s="178"/>
      <c r="N8" s="179"/>
    </row>
    <row r="9" spans="2:16" ht="16.2" thickBot="1" x14ac:dyDescent="0.35">
      <c r="B9" s="8" t="s">
        <v>7</v>
      </c>
      <c r="C9" s="178"/>
      <c r="D9" s="178"/>
      <c r="E9" s="178"/>
      <c r="F9" s="178"/>
      <c r="G9" s="178"/>
      <c r="H9" s="178"/>
      <c r="I9" s="178"/>
      <c r="J9" s="178"/>
      <c r="K9" s="178"/>
      <c r="L9" s="178"/>
      <c r="M9" s="178"/>
      <c r="N9" s="179"/>
    </row>
    <row r="10" spans="2:16" ht="16.2" thickBot="1" x14ac:dyDescent="0.35">
      <c r="B10" s="8" t="s">
        <v>8</v>
      </c>
      <c r="C10" s="180">
        <v>28</v>
      </c>
      <c r="D10" s="180"/>
      <c r="E10" s="181"/>
      <c r="F10" s="29"/>
      <c r="G10" s="29"/>
      <c r="H10" s="29"/>
      <c r="I10" s="29"/>
      <c r="J10" s="29"/>
      <c r="K10" s="29"/>
      <c r="L10" s="29"/>
      <c r="M10" s="29"/>
      <c r="N10" s="30"/>
    </row>
    <row r="11" spans="2:16" ht="16.2" thickBot="1" x14ac:dyDescent="0.35">
      <c r="B11" s="10" t="s">
        <v>9</v>
      </c>
      <c r="C11" s="11">
        <v>41974</v>
      </c>
      <c r="D11" s="12"/>
      <c r="E11" s="12"/>
      <c r="F11" s="12"/>
      <c r="G11" s="12"/>
      <c r="H11" s="12"/>
      <c r="I11" s="12"/>
      <c r="J11" s="12"/>
      <c r="K11" s="12"/>
      <c r="L11" s="12"/>
      <c r="M11" s="12"/>
      <c r="N11" s="13"/>
    </row>
    <row r="12" spans="2:16" ht="15.6" x14ac:dyDescent="0.3">
      <c r="B12" s="9"/>
      <c r="C12" s="14"/>
      <c r="D12" s="15"/>
      <c r="E12" s="15"/>
      <c r="F12" s="15"/>
      <c r="G12" s="15"/>
      <c r="H12" s="15"/>
      <c r="I12" s="87"/>
      <c r="J12" s="87"/>
      <c r="K12" s="87"/>
      <c r="L12" s="87"/>
      <c r="M12" s="87"/>
      <c r="N12" s="15"/>
    </row>
    <row r="13" spans="2:16" x14ac:dyDescent="0.3">
      <c r="I13" s="87"/>
      <c r="J13" s="87"/>
      <c r="K13" s="87"/>
      <c r="L13" s="87"/>
      <c r="M13" s="87"/>
      <c r="N13" s="88"/>
    </row>
    <row r="14" spans="2:16" x14ac:dyDescent="0.3">
      <c r="B14" s="169" t="s">
        <v>65</v>
      </c>
      <c r="C14" s="169"/>
      <c r="D14" s="128" t="s">
        <v>12</v>
      </c>
      <c r="E14" s="128" t="s">
        <v>13</v>
      </c>
      <c r="F14" s="128" t="s">
        <v>29</v>
      </c>
      <c r="G14" s="73"/>
      <c r="I14" s="33"/>
      <c r="J14" s="33"/>
      <c r="K14" s="33"/>
      <c r="L14" s="33"/>
      <c r="M14" s="33"/>
      <c r="N14" s="88"/>
    </row>
    <row r="15" spans="2:16" x14ac:dyDescent="0.3">
      <c r="B15" s="169"/>
      <c r="C15" s="169"/>
      <c r="D15" s="128">
        <v>28</v>
      </c>
      <c r="E15" s="31">
        <v>326488560</v>
      </c>
      <c r="F15" s="114">
        <v>120</v>
      </c>
      <c r="G15" s="74"/>
      <c r="I15" s="34"/>
      <c r="J15" s="34"/>
      <c r="K15" s="34"/>
      <c r="L15" s="34"/>
      <c r="M15" s="34"/>
      <c r="N15" s="88"/>
    </row>
    <row r="16" spans="2:16" x14ac:dyDescent="0.3">
      <c r="B16" s="169"/>
      <c r="C16" s="169"/>
      <c r="D16" s="128"/>
      <c r="E16" s="31"/>
      <c r="F16" s="31"/>
      <c r="G16" s="74"/>
      <c r="I16" s="34"/>
      <c r="J16" s="34"/>
      <c r="K16" s="34"/>
      <c r="L16" s="34"/>
      <c r="M16" s="34"/>
      <c r="N16" s="88"/>
    </row>
    <row r="17" spans="1:14" x14ac:dyDescent="0.3">
      <c r="B17" s="169"/>
      <c r="C17" s="169"/>
      <c r="D17" s="128"/>
      <c r="E17" s="31"/>
      <c r="F17" s="31"/>
      <c r="G17" s="74"/>
      <c r="I17" s="34"/>
      <c r="J17" s="34"/>
      <c r="K17" s="34"/>
      <c r="L17" s="34"/>
      <c r="M17" s="34"/>
      <c r="N17" s="88"/>
    </row>
    <row r="18" spans="1:14" x14ac:dyDescent="0.3">
      <c r="B18" s="169"/>
      <c r="C18" s="169"/>
      <c r="D18" s="128"/>
      <c r="E18" s="32"/>
      <c r="F18" s="31"/>
      <c r="G18" s="74"/>
      <c r="H18" s="18"/>
      <c r="I18" s="34"/>
      <c r="J18" s="34"/>
      <c r="K18" s="34"/>
      <c r="L18" s="34"/>
      <c r="M18" s="34"/>
      <c r="N18" s="16"/>
    </row>
    <row r="19" spans="1:14" x14ac:dyDescent="0.3">
      <c r="B19" s="169"/>
      <c r="C19" s="169"/>
      <c r="D19" s="128"/>
      <c r="E19" s="32"/>
      <c r="F19" s="31"/>
      <c r="G19" s="74"/>
      <c r="H19" s="18"/>
      <c r="I19" s="36"/>
      <c r="J19" s="36"/>
      <c r="K19" s="36"/>
      <c r="L19" s="36"/>
      <c r="M19" s="36"/>
      <c r="N19" s="16"/>
    </row>
    <row r="20" spans="1:14" x14ac:dyDescent="0.3">
      <c r="B20" s="169"/>
      <c r="C20" s="169"/>
      <c r="D20" s="128"/>
      <c r="E20" s="32"/>
      <c r="F20" s="31"/>
      <c r="G20" s="74"/>
      <c r="H20" s="18"/>
      <c r="I20" s="87"/>
      <c r="J20" s="87"/>
      <c r="K20" s="87"/>
      <c r="L20" s="87"/>
      <c r="M20" s="87"/>
      <c r="N20" s="16"/>
    </row>
    <row r="21" spans="1:14" x14ac:dyDescent="0.3">
      <c r="B21" s="169"/>
      <c r="C21" s="169"/>
      <c r="D21" s="128"/>
      <c r="E21" s="32"/>
      <c r="F21" s="31"/>
      <c r="G21" s="74"/>
      <c r="H21" s="18"/>
      <c r="I21" s="87"/>
      <c r="J21" s="87"/>
      <c r="K21" s="87"/>
      <c r="L21" s="87"/>
      <c r="M21" s="87"/>
      <c r="N21" s="16"/>
    </row>
    <row r="22" spans="1:14" ht="15" thickBot="1" x14ac:dyDescent="0.35">
      <c r="B22" s="176" t="s">
        <v>14</v>
      </c>
      <c r="C22" s="177"/>
      <c r="D22" s="128">
        <f>SUM(D15:D21)</f>
        <v>28</v>
      </c>
      <c r="E22" s="57">
        <f>SUM(E15:E21)</f>
        <v>326488560</v>
      </c>
      <c r="F22" s="115">
        <f>SUM(F15)</f>
        <v>120</v>
      </c>
      <c r="G22" s="74"/>
      <c r="H22" s="18"/>
      <c r="I22" s="87"/>
      <c r="J22" s="87"/>
      <c r="K22" s="87"/>
      <c r="L22" s="87"/>
      <c r="M22" s="87"/>
      <c r="N22" s="16"/>
    </row>
    <row r="23" spans="1:14" ht="29.4" thickBot="1" x14ac:dyDescent="0.35">
      <c r="A23" s="38"/>
      <c r="B23" s="48" t="s">
        <v>15</v>
      </c>
      <c r="C23" s="48" t="s">
        <v>66</v>
      </c>
      <c r="E23" s="33"/>
      <c r="F23" s="33"/>
      <c r="G23" s="33"/>
      <c r="H23" s="33"/>
      <c r="I23" s="6"/>
      <c r="J23" s="6"/>
      <c r="K23" s="6"/>
      <c r="L23" s="6"/>
      <c r="M23" s="6"/>
    </row>
    <row r="24" spans="1:14" ht="15" thickBot="1" x14ac:dyDescent="0.35">
      <c r="A24" s="39">
        <v>1</v>
      </c>
      <c r="C24" s="41">
        <v>96</v>
      </c>
      <c r="D24" s="37"/>
      <c r="E24" s="40">
        <f>E22</f>
        <v>326488560</v>
      </c>
      <c r="F24" s="35"/>
      <c r="G24" s="35"/>
      <c r="H24" s="35"/>
      <c r="I24" s="19"/>
      <c r="J24" s="19"/>
      <c r="K24" s="19"/>
      <c r="L24" s="19"/>
      <c r="M24" s="19"/>
    </row>
    <row r="25" spans="1:14" x14ac:dyDescent="0.3">
      <c r="A25" s="79"/>
      <c r="C25" s="80"/>
      <c r="D25" s="34"/>
      <c r="E25" s="81"/>
      <c r="F25" s="35"/>
      <c r="G25" s="35"/>
      <c r="H25" s="35"/>
      <c r="I25" s="19"/>
      <c r="J25" s="19"/>
      <c r="K25" s="19"/>
      <c r="L25" s="19"/>
      <c r="M25" s="19"/>
    </row>
    <row r="26" spans="1:14" x14ac:dyDescent="0.3">
      <c r="A26" s="79"/>
      <c r="C26" s="80"/>
      <c r="D26" s="34"/>
      <c r="E26" s="81"/>
      <c r="F26" s="35"/>
      <c r="G26" s="35"/>
      <c r="H26" s="35"/>
      <c r="I26" s="19"/>
      <c r="J26" s="19"/>
      <c r="K26" s="19"/>
      <c r="L26" s="19"/>
      <c r="M26" s="19"/>
    </row>
    <row r="27" spans="1:14" x14ac:dyDescent="0.3">
      <c r="A27" s="79"/>
      <c r="B27" s="101" t="s">
        <v>96</v>
      </c>
      <c r="C27" s="84"/>
      <c r="D27" s="84"/>
      <c r="E27" s="84"/>
      <c r="F27" s="84"/>
      <c r="G27" s="84"/>
      <c r="H27" s="84"/>
      <c r="I27" s="87"/>
      <c r="J27" s="87"/>
      <c r="K27" s="87"/>
      <c r="L27" s="87"/>
      <c r="M27" s="87"/>
      <c r="N27" s="88"/>
    </row>
    <row r="28" spans="1:14" x14ac:dyDescent="0.3">
      <c r="A28" s="79"/>
      <c r="B28" s="84"/>
      <c r="C28" s="84"/>
      <c r="D28" s="84"/>
      <c r="E28" s="84"/>
      <c r="F28" s="84"/>
      <c r="G28" s="84"/>
      <c r="H28" s="84"/>
      <c r="I28" s="87"/>
      <c r="J28" s="87"/>
      <c r="K28" s="87"/>
      <c r="L28" s="87"/>
      <c r="M28" s="87"/>
      <c r="N28" s="88"/>
    </row>
    <row r="29" spans="1:14" x14ac:dyDescent="0.3">
      <c r="A29" s="79"/>
      <c r="B29" s="104" t="s">
        <v>33</v>
      </c>
      <c r="C29" s="104" t="s">
        <v>97</v>
      </c>
      <c r="D29" s="104" t="s">
        <v>98</v>
      </c>
      <c r="E29" s="84"/>
      <c r="F29" s="84"/>
      <c r="G29" s="84"/>
      <c r="H29" s="84"/>
      <c r="I29" s="87"/>
      <c r="J29" s="87"/>
      <c r="K29" s="87"/>
      <c r="L29" s="87"/>
      <c r="M29" s="87"/>
      <c r="N29" s="88"/>
    </row>
    <row r="30" spans="1:14" x14ac:dyDescent="0.3">
      <c r="A30" s="79"/>
      <c r="B30" s="100" t="s">
        <v>99</v>
      </c>
      <c r="C30" s="126"/>
      <c r="D30" s="151" t="s">
        <v>111</v>
      </c>
      <c r="E30" s="84"/>
      <c r="F30" s="84"/>
      <c r="G30" s="84"/>
      <c r="H30" s="84"/>
      <c r="I30" s="87"/>
      <c r="J30" s="87"/>
      <c r="K30" s="87"/>
      <c r="L30" s="87"/>
      <c r="M30" s="87"/>
      <c r="N30" s="88"/>
    </row>
    <row r="31" spans="1:14" x14ac:dyDescent="0.3">
      <c r="A31" s="79"/>
      <c r="B31" s="100" t="s">
        <v>100</v>
      </c>
      <c r="C31" s="126"/>
      <c r="D31" s="151" t="s">
        <v>111</v>
      </c>
      <c r="E31" s="84"/>
      <c r="F31" s="84"/>
      <c r="G31" s="84"/>
      <c r="H31" s="84"/>
      <c r="I31" s="87"/>
      <c r="J31" s="87"/>
      <c r="K31" s="87"/>
      <c r="L31" s="87"/>
      <c r="M31" s="87"/>
      <c r="N31" s="88"/>
    </row>
    <row r="32" spans="1:14" x14ac:dyDescent="0.3">
      <c r="A32" s="79"/>
      <c r="B32" s="100" t="s">
        <v>101</v>
      </c>
      <c r="C32" s="126"/>
      <c r="D32" s="151" t="s">
        <v>111</v>
      </c>
      <c r="E32" s="84"/>
      <c r="F32" s="84"/>
      <c r="G32" s="84"/>
      <c r="H32" s="84"/>
      <c r="I32" s="87"/>
      <c r="J32" s="87"/>
      <c r="K32" s="87"/>
      <c r="L32" s="87"/>
      <c r="M32" s="87"/>
      <c r="N32" s="88"/>
    </row>
    <row r="33" spans="1:17" x14ac:dyDescent="0.3">
      <c r="A33" s="79"/>
      <c r="B33" s="100" t="s">
        <v>102</v>
      </c>
      <c r="C33" s="126"/>
      <c r="D33" s="151" t="s">
        <v>111</v>
      </c>
      <c r="E33" s="84"/>
      <c r="F33" s="84"/>
      <c r="G33" s="84"/>
      <c r="H33" s="84"/>
      <c r="I33" s="87"/>
      <c r="J33" s="87"/>
      <c r="K33" s="87"/>
      <c r="L33" s="87"/>
      <c r="M33" s="87"/>
      <c r="N33" s="88"/>
    </row>
    <row r="34" spans="1:17" x14ac:dyDescent="0.3">
      <c r="A34" s="79"/>
      <c r="B34" s="84"/>
      <c r="C34" s="84"/>
      <c r="D34" s="84"/>
      <c r="E34" s="84"/>
      <c r="F34" s="84"/>
      <c r="G34" s="84"/>
      <c r="H34" s="84"/>
      <c r="I34" s="87"/>
      <c r="J34" s="87"/>
      <c r="K34" s="87"/>
      <c r="L34" s="87"/>
      <c r="M34" s="87"/>
      <c r="N34" s="88"/>
    </row>
    <row r="35" spans="1:17" x14ac:dyDescent="0.3">
      <c r="A35" s="79"/>
      <c r="B35" s="84"/>
      <c r="C35" s="84"/>
      <c r="D35" s="84"/>
      <c r="E35" s="84"/>
      <c r="F35" s="84"/>
      <c r="G35" s="84"/>
      <c r="H35" s="84"/>
      <c r="I35" s="87"/>
      <c r="J35" s="87"/>
      <c r="K35" s="87"/>
      <c r="L35" s="87"/>
      <c r="M35" s="87"/>
      <c r="N35" s="88"/>
    </row>
    <row r="36" spans="1:17" x14ac:dyDescent="0.3">
      <c r="A36" s="79"/>
      <c r="B36" s="101" t="s">
        <v>103</v>
      </c>
      <c r="C36" s="84"/>
      <c r="D36" s="84"/>
      <c r="E36" s="84"/>
      <c r="F36" s="84"/>
      <c r="G36" s="84"/>
      <c r="H36" s="84"/>
      <c r="I36" s="87"/>
      <c r="J36" s="87"/>
      <c r="K36" s="87"/>
      <c r="L36" s="87"/>
      <c r="M36" s="87"/>
      <c r="N36" s="88"/>
    </row>
    <row r="37" spans="1:17" x14ac:dyDescent="0.3">
      <c r="A37" s="79"/>
      <c r="B37" s="84"/>
      <c r="C37" s="84"/>
      <c r="D37" s="84"/>
      <c r="E37" s="84"/>
      <c r="F37" s="84"/>
      <c r="G37" s="84"/>
      <c r="H37" s="84"/>
      <c r="I37" s="87"/>
      <c r="J37" s="87"/>
      <c r="K37" s="87"/>
      <c r="L37" s="87"/>
      <c r="M37" s="87"/>
      <c r="N37" s="88"/>
    </row>
    <row r="38" spans="1:17" x14ac:dyDescent="0.3">
      <c r="A38" s="79"/>
      <c r="B38" s="84"/>
      <c r="C38" s="84"/>
      <c r="D38" s="84"/>
      <c r="E38" s="84"/>
      <c r="F38" s="84"/>
      <c r="G38" s="84"/>
      <c r="H38" s="84"/>
      <c r="I38" s="87"/>
      <c r="J38" s="87"/>
      <c r="K38" s="87"/>
      <c r="L38" s="87"/>
      <c r="M38" s="87"/>
      <c r="N38" s="88"/>
    </row>
    <row r="39" spans="1:17" x14ac:dyDescent="0.3">
      <c r="A39" s="79"/>
      <c r="B39" s="104" t="s">
        <v>33</v>
      </c>
      <c r="C39" s="104" t="s">
        <v>58</v>
      </c>
      <c r="D39" s="103" t="s">
        <v>51</v>
      </c>
      <c r="E39" s="103" t="s">
        <v>16</v>
      </c>
      <c r="F39" s="84"/>
      <c r="G39" s="84"/>
      <c r="H39" s="84"/>
      <c r="I39" s="87"/>
      <c r="J39" s="87"/>
      <c r="K39" s="87"/>
      <c r="L39" s="87"/>
      <c r="M39" s="87"/>
      <c r="N39" s="88"/>
    </row>
    <row r="40" spans="1:17" ht="27.6" x14ac:dyDescent="0.3">
      <c r="A40" s="79"/>
      <c r="B40" s="85" t="s">
        <v>104</v>
      </c>
      <c r="C40" s="86">
        <v>40</v>
      </c>
      <c r="D40" s="126">
        <v>0</v>
      </c>
      <c r="E40" s="186">
        <f>+D40+D41</f>
        <v>10</v>
      </c>
      <c r="F40" s="84"/>
      <c r="G40" s="84"/>
      <c r="H40" s="84"/>
      <c r="I40" s="87"/>
      <c r="J40" s="87"/>
      <c r="K40" s="87"/>
      <c r="L40" s="87"/>
      <c r="M40" s="87"/>
      <c r="N40" s="88"/>
    </row>
    <row r="41" spans="1:17" ht="41.4" x14ac:dyDescent="0.3">
      <c r="A41" s="79"/>
      <c r="B41" s="85" t="s">
        <v>105</v>
      </c>
      <c r="C41" s="86">
        <v>60</v>
      </c>
      <c r="D41" s="126">
        <v>10</v>
      </c>
      <c r="E41" s="187"/>
      <c r="F41" s="84"/>
      <c r="G41" s="84"/>
      <c r="H41" s="84"/>
      <c r="I41" s="87"/>
      <c r="J41" s="87"/>
      <c r="K41" s="87"/>
      <c r="L41" s="87"/>
      <c r="M41" s="87"/>
      <c r="N41" s="88"/>
    </row>
    <row r="42" spans="1:17" x14ac:dyDescent="0.3">
      <c r="A42" s="79"/>
      <c r="C42" s="80"/>
      <c r="D42" s="34"/>
      <c r="E42" s="81"/>
      <c r="F42" s="35"/>
      <c r="G42" s="35"/>
      <c r="H42" s="35"/>
      <c r="I42" s="19"/>
      <c r="J42" s="19"/>
      <c r="K42" s="19"/>
      <c r="L42" s="19"/>
      <c r="M42" s="19"/>
    </row>
    <row r="43" spans="1:17" x14ac:dyDescent="0.3">
      <c r="A43" s="79"/>
      <c r="C43" s="80"/>
      <c r="D43" s="34"/>
      <c r="E43" s="81"/>
      <c r="F43" s="35"/>
      <c r="G43" s="35"/>
      <c r="H43" s="35"/>
      <c r="I43" s="19"/>
      <c r="J43" s="19"/>
      <c r="K43" s="19"/>
      <c r="L43" s="19"/>
      <c r="M43" s="19"/>
    </row>
    <row r="44" spans="1:17" x14ac:dyDescent="0.3">
      <c r="A44" s="79"/>
      <c r="C44" s="80"/>
      <c r="D44" s="34"/>
      <c r="E44" s="81"/>
      <c r="F44" s="35"/>
      <c r="G44" s="35"/>
      <c r="H44" s="35"/>
      <c r="I44" s="19"/>
      <c r="J44" s="19"/>
      <c r="K44" s="19"/>
      <c r="L44" s="19"/>
      <c r="M44" s="19"/>
    </row>
    <row r="45" spans="1:17" ht="15" thickBot="1" x14ac:dyDescent="0.35">
      <c r="M45" s="171" t="s">
        <v>35</v>
      </c>
      <c r="N45" s="171"/>
    </row>
    <row r="46" spans="1:17" x14ac:dyDescent="0.3">
      <c r="B46" s="101" t="s">
        <v>30</v>
      </c>
      <c r="M46" s="58"/>
      <c r="N46" s="58"/>
    </row>
    <row r="47" spans="1:17" ht="15" thickBot="1" x14ac:dyDescent="0.35">
      <c r="M47" s="58"/>
      <c r="N47" s="58"/>
    </row>
    <row r="48" spans="1:17" s="87" customFormat="1" ht="57.6" x14ac:dyDescent="0.3">
      <c r="B48" s="97" t="s">
        <v>106</v>
      </c>
      <c r="C48" s="97" t="s">
        <v>107</v>
      </c>
      <c r="D48" s="97" t="s">
        <v>108</v>
      </c>
      <c r="E48" s="97" t="s">
        <v>45</v>
      </c>
      <c r="F48" s="97" t="s">
        <v>22</v>
      </c>
      <c r="G48" s="97" t="s">
        <v>67</v>
      </c>
      <c r="H48" s="97" t="s">
        <v>17</v>
      </c>
      <c r="I48" s="97" t="s">
        <v>10</v>
      </c>
      <c r="J48" s="97" t="s">
        <v>31</v>
      </c>
      <c r="K48" s="97" t="s">
        <v>61</v>
      </c>
      <c r="L48" s="97" t="s">
        <v>20</v>
      </c>
      <c r="M48" s="83" t="s">
        <v>26</v>
      </c>
      <c r="N48" s="97" t="s">
        <v>109</v>
      </c>
      <c r="O48" s="97" t="s">
        <v>36</v>
      </c>
      <c r="P48" s="98" t="s">
        <v>11</v>
      </c>
      <c r="Q48" s="98" t="s">
        <v>19</v>
      </c>
    </row>
    <row r="49" spans="1:26" s="92" customFormat="1" ht="28.8" x14ac:dyDescent="0.3">
      <c r="A49" s="42">
        <v>1</v>
      </c>
      <c r="B49" s="94"/>
      <c r="C49" s="94"/>
      <c r="D49" s="93"/>
      <c r="E49" s="116"/>
      <c r="F49" s="89"/>
      <c r="G49" s="106"/>
      <c r="H49" s="96"/>
      <c r="I49" s="90"/>
      <c r="J49" s="90"/>
      <c r="K49" s="117"/>
      <c r="L49" s="118"/>
      <c r="M49" s="118"/>
      <c r="N49" s="82"/>
      <c r="O49" s="22"/>
      <c r="P49" s="22"/>
      <c r="Q49" s="107" t="s">
        <v>208</v>
      </c>
      <c r="R49" s="91"/>
      <c r="S49" s="91"/>
      <c r="T49" s="91"/>
      <c r="U49" s="91"/>
      <c r="V49" s="91"/>
      <c r="W49" s="91"/>
      <c r="X49" s="91"/>
      <c r="Y49" s="91"/>
      <c r="Z49" s="91"/>
    </row>
    <row r="50" spans="1:26" s="92" customFormat="1" x14ac:dyDescent="0.3">
      <c r="A50" s="42"/>
      <c r="B50" s="45" t="s">
        <v>16</v>
      </c>
      <c r="C50" s="94"/>
      <c r="D50" s="93"/>
      <c r="E50" s="117"/>
      <c r="F50" s="89"/>
      <c r="G50" s="89"/>
      <c r="H50" s="89"/>
      <c r="I50" s="90"/>
      <c r="J50" s="90"/>
      <c r="K50" s="95">
        <f>SUM(K49:K49)</f>
        <v>0</v>
      </c>
      <c r="L50" s="95">
        <f>SUM(L49:L49)</f>
        <v>0</v>
      </c>
      <c r="M50" s="119"/>
      <c r="N50" s="95">
        <f>SUM(N49:N49)</f>
        <v>0</v>
      </c>
      <c r="O50" s="22"/>
      <c r="P50" s="22"/>
      <c r="Q50" s="108"/>
    </row>
    <row r="51" spans="1:26" s="25" customFormat="1" x14ac:dyDescent="0.3">
      <c r="E51" s="26"/>
    </row>
    <row r="52" spans="1:26" s="25" customFormat="1" x14ac:dyDescent="0.3">
      <c r="B52" s="172" t="s">
        <v>28</v>
      </c>
      <c r="C52" s="172" t="s">
        <v>27</v>
      </c>
      <c r="D52" s="170" t="s">
        <v>34</v>
      </c>
      <c r="E52" s="170"/>
    </row>
    <row r="53" spans="1:26" s="25" customFormat="1" x14ac:dyDescent="0.3">
      <c r="B53" s="173"/>
      <c r="C53" s="173"/>
      <c r="D53" s="129" t="s">
        <v>23</v>
      </c>
      <c r="E53" s="56" t="s">
        <v>24</v>
      </c>
    </row>
    <row r="54" spans="1:26" s="25" customFormat="1" ht="18" x14ac:dyDescent="0.3">
      <c r="B54" s="53" t="s">
        <v>21</v>
      </c>
      <c r="C54" s="54">
        <f>+K50</f>
        <v>0</v>
      </c>
      <c r="D54" s="52"/>
      <c r="E54" s="52" t="s">
        <v>111</v>
      </c>
      <c r="F54" s="27"/>
      <c r="G54" s="27"/>
      <c r="H54" s="27"/>
      <c r="I54" s="27"/>
      <c r="J54" s="27"/>
      <c r="K54" s="27"/>
      <c r="L54" s="27"/>
      <c r="M54" s="27"/>
    </row>
    <row r="55" spans="1:26" s="25" customFormat="1" x14ac:dyDescent="0.3">
      <c r="B55" s="53" t="s">
        <v>25</v>
      </c>
      <c r="C55" s="54">
        <f>+M50</f>
        <v>0</v>
      </c>
      <c r="D55" s="52"/>
      <c r="E55" s="52" t="s">
        <v>111</v>
      </c>
    </row>
    <row r="56" spans="1:26" s="25" customFormat="1" x14ac:dyDescent="0.3">
      <c r="B56" s="28"/>
      <c r="C56" s="168"/>
      <c r="D56" s="168"/>
      <c r="E56" s="168"/>
      <c r="F56" s="168"/>
      <c r="G56" s="168"/>
      <c r="H56" s="168"/>
      <c r="I56" s="168"/>
      <c r="J56" s="168"/>
      <c r="K56" s="168"/>
      <c r="L56" s="168"/>
      <c r="M56" s="168"/>
      <c r="N56" s="168"/>
    </row>
    <row r="57" spans="1:26" ht="15" thickBot="1" x14ac:dyDescent="0.35"/>
    <row r="58" spans="1:26" ht="26.4" thickBot="1" x14ac:dyDescent="0.35">
      <c r="B58" s="167" t="s">
        <v>68</v>
      </c>
      <c r="C58" s="167"/>
      <c r="D58" s="167"/>
      <c r="E58" s="167"/>
      <c r="F58" s="167"/>
      <c r="G58" s="167"/>
      <c r="H58" s="167"/>
      <c r="I58" s="167"/>
      <c r="J58" s="167"/>
      <c r="K58" s="167"/>
      <c r="L58" s="167"/>
      <c r="M58" s="167"/>
      <c r="N58" s="167"/>
    </row>
    <row r="61" spans="1:26" ht="110.25" customHeight="1" x14ac:dyDescent="0.3">
      <c r="B61" s="99" t="s">
        <v>110</v>
      </c>
      <c r="C61" s="61" t="s">
        <v>2</v>
      </c>
      <c r="D61" s="61" t="s">
        <v>70</v>
      </c>
      <c r="E61" s="61" t="s">
        <v>69</v>
      </c>
      <c r="F61" s="61" t="s">
        <v>71</v>
      </c>
      <c r="G61" s="61" t="s">
        <v>72</v>
      </c>
      <c r="H61" s="61" t="s">
        <v>73</v>
      </c>
      <c r="I61" s="61" t="s">
        <v>74</v>
      </c>
      <c r="J61" s="61" t="s">
        <v>75</v>
      </c>
      <c r="K61" s="61" t="s">
        <v>76</v>
      </c>
      <c r="L61" s="61" t="s">
        <v>77</v>
      </c>
      <c r="M61" s="77" t="s">
        <v>78</v>
      </c>
      <c r="N61" s="77" t="s">
        <v>79</v>
      </c>
      <c r="O61" s="164" t="s">
        <v>3</v>
      </c>
      <c r="P61" s="166"/>
      <c r="Q61" s="61" t="s">
        <v>18</v>
      </c>
    </row>
    <row r="62" spans="1:26" ht="57.75" customHeight="1" x14ac:dyDescent="0.3">
      <c r="B62" s="2" t="s">
        <v>195</v>
      </c>
      <c r="C62" s="151" t="s">
        <v>163</v>
      </c>
      <c r="D62" s="120" t="s">
        <v>214</v>
      </c>
      <c r="E62" s="52">
        <v>120</v>
      </c>
      <c r="F62" s="52"/>
      <c r="G62" s="52"/>
      <c r="H62" s="52" t="s">
        <v>98</v>
      </c>
      <c r="I62" s="52"/>
      <c r="J62" s="52" t="s">
        <v>97</v>
      </c>
      <c r="K62" s="151" t="s">
        <v>97</v>
      </c>
      <c r="L62" s="151" t="s">
        <v>97</v>
      </c>
      <c r="M62" s="151" t="s">
        <v>97</v>
      </c>
      <c r="N62" s="151" t="s">
        <v>97</v>
      </c>
      <c r="O62" s="162" t="s">
        <v>197</v>
      </c>
      <c r="P62" s="163"/>
      <c r="Q62" s="151" t="s">
        <v>98</v>
      </c>
    </row>
    <row r="63" spans="1:26" x14ac:dyDescent="0.3">
      <c r="B63" s="5" t="s">
        <v>1</v>
      </c>
    </row>
    <row r="64" spans="1:26" x14ac:dyDescent="0.3">
      <c r="B64" s="5" t="s">
        <v>37</v>
      </c>
    </row>
    <row r="65" spans="2:17" x14ac:dyDescent="0.3">
      <c r="B65" s="5" t="s">
        <v>62</v>
      </c>
    </row>
    <row r="67" spans="2:17" ht="15" thickBot="1" x14ac:dyDescent="0.35"/>
    <row r="68" spans="2:17" ht="26.4" thickBot="1" x14ac:dyDescent="0.35">
      <c r="B68" s="188" t="s">
        <v>38</v>
      </c>
      <c r="C68" s="189"/>
      <c r="D68" s="189"/>
      <c r="E68" s="189"/>
      <c r="F68" s="189"/>
      <c r="G68" s="189"/>
      <c r="H68" s="189"/>
      <c r="I68" s="189"/>
      <c r="J68" s="189"/>
      <c r="K68" s="189"/>
      <c r="L68" s="189"/>
      <c r="M68" s="189"/>
      <c r="N68" s="190"/>
    </row>
    <row r="73" spans="2:17" ht="79.5" customHeight="1" x14ac:dyDescent="0.3">
      <c r="B73" s="99" t="s">
        <v>0</v>
      </c>
      <c r="C73" s="99" t="s">
        <v>39</v>
      </c>
      <c r="D73" s="99" t="s">
        <v>40</v>
      </c>
      <c r="E73" s="99" t="s">
        <v>80</v>
      </c>
      <c r="F73" s="99" t="s">
        <v>82</v>
      </c>
      <c r="G73" s="99" t="s">
        <v>83</v>
      </c>
      <c r="H73" s="99" t="s">
        <v>84</v>
      </c>
      <c r="I73" s="99" t="s">
        <v>81</v>
      </c>
      <c r="J73" s="164" t="s">
        <v>85</v>
      </c>
      <c r="K73" s="165"/>
      <c r="L73" s="166"/>
      <c r="M73" s="99" t="s">
        <v>86</v>
      </c>
      <c r="N73" s="99" t="s">
        <v>41</v>
      </c>
      <c r="O73" s="99" t="s">
        <v>42</v>
      </c>
      <c r="P73" s="164" t="s">
        <v>3</v>
      </c>
      <c r="Q73" s="166"/>
    </row>
    <row r="74" spans="2:17" ht="78.75" customHeight="1" x14ac:dyDescent="0.3">
      <c r="B74" s="149" t="s">
        <v>43</v>
      </c>
      <c r="C74" s="150">
        <v>1</v>
      </c>
      <c r="D74" s="150" t="s">
        <v>207</v>
      </c>
      <c r="E74" s="139">
        <v>1075218484</v>
      </c>
      <c r="F74" s="150" t="s">
        <v>137</v>
      </c>
      <c r="G74" s="150" t="s">
        <v>113</v>
      </c>
      <c r="H74" s="121">
        <v>40081</v>
      </c>
      <c r="I74" s="120"/>
      <c r="J74" s="150" t="s">
        <v>211</v>
      </c>
      <c r="K74" s="120" t="s">
        <v>210</v>
      </c>
      <c r="L74" s="120" t="s">
        <v>209</v>
      </c>
      <c r="M74" s="150" t="s">
        <v>97</v>
      </c>
      <c r="N74" s="150" t="s">
        <v>98</v>
      </c>
      <c r="O74" s="150" t="s">
        <v>97</v>
      </c>
      <c r="P74" s="161" t="s">
        <v>176</v>
      </c>
      <c r="Q74" s="161"/>
    </row>
    <row r="75" spans="2:17" ht="42" customHeight="1" x14ac:dyDescent="0.3">
      <c r="B75" s="124" t="s">
        <v>44</v>
      </c>
      <c r="C75" s="127">
        <v>1</v>
      </c>
      <c r="D75" s="127"/>
      <c r="E75" s="127"/>
      <c r="F75" s="127"/>
      <c r="G75" s="127"/>
      <c r="H75" s="121"/>
      <c r="I75" s="120"/>
      <c r="J75" s="127"/>
      <c r="K75" s="120"/>
      <c r="L75" s="120"/>
      <c r="M75" s="127"/>
      <c r="N75" s="127"/>
      <c r="O75" s="127"/>
      <c r="P75" s="162" t="s">
        <v>212</v>
      </c>
      <c r="Q75" s="163"/>
    </row>
    <row r="77" spans="2:17" ht="15" thickBot="1" x14ac:dyDescent="0.35"/>
    <row r="78" spans="2:17" ht="26.4" thickBot="1" x14ac:dyDescent="0.35">
      <c r="B78" s="188" t="s">
        <v>46</v>
      </c>
      <c r="C78" s="189"/>
      <c r="D78" s="189"/>
      <c r="E78" s="189"/>
      <c r="F78" s="189"/>
      <c r="G78" s="189"/>
      <c r="H78" s="189"/>
      <c r="I78" s="189"/>
      <c r="J78" s="189"/>
      <c r="K78" s="189"/>
      <c r="L78" s="189"/>
      <c r="M78" s="189"/>
      <c r="N78" s="190"/>
    </row>
    <row r="81" spans="1:26" ht="28.8" x14ac:dyDescent="0.3">
      <c r="B81" s="61" t="s">
        <v>33</v>
      </c>
      <c r="C81" s="61" t="s">
        <v>47</v>
      </c>
      <c r="D81" s="164" t="s">
        <v>3</v>
      </c>
      <c r="E81" s="166"/>
    </row>
    <row r="82" spans="1:26" x14ac:dyDescent="0.3">
      <c r="B82" s="62" t="s">
        <v>87</v>
      </c>
      <c r="C82" s="126" t="s">
        <v>97</v>
      </c>
      <c r="D82" s="194"/>
      <c r="E82" s="194"/>
    </row>
    <row r="85" spans="1:26" ht="25.8" x14ac:dyDescent="0.3">
      <c r="B85" s="174" t="s">
        <v>64</v>
      </c>
      <c r="C85" s="175"/>
      <c r="D85" s="175"/>
      <c r="E85" s="175"/>
      <c r="F85" s="175"/>
      <c r="G85" s="175"/>
      <c r="H85" s="175"/>
      <c r="I85" s="175"/>
      <c r="J85" s="175"/>
      <c r="K85" s="175"/>
      <c r="L85" s="175"/>
      <c r="M85" s="175"/>
      <c r="N85" s="175"/>
      <c r="O85" s="175"/>
      <c r="P85" s="175"/>
    </row>
    <row r="87" spans="1:26" ht="15" thickBot="1" x14ac:dyDescent="0.35"/>
    <row r="88" spans="1:26" ht="26.4" thickBot="1" x14ac:dyDescent="0.35">
      <c r="B88" s="188" t="s">
        <v>54</v>
      </c>
      <c r="C88" s="189"/>
      <c r="D88" s="189"/>
      <c r="E88" s="189"/>
      <c r="F88" s="189"/>
      <c r="G88" s="189"/>
      <c r="H88" s="189"/>
      <c r="I88" s="189"/>
      <c r="J88" s="189"/>
      <c r="K88" s="189"/>
      <c r="L88" s="189"/>
      <c r="M88" s="189"/>
      <c r="N88" s="190"/>
    </row>
    <row r="90" spans="1:26" ht="15" thickBot="1" x14ac:dyDescent="0.35">
      <c r="M90" s="58"/>
      <c r="N90" s="58"/>
    </row>
    <row r="91" spans="1:26" s="87" customFormat="1" ht="57.6" x14ac:dyDescent="0.3">
      <c r="B91" s="97" t="s">
        <v>106</v>
      </c>
      <c r="C91" s="97" t="s">
        <v>107</v>
      </c>
      <c r="D91" s="97" t="s">
        <v>108</v>
      </c>
      <c r="E91" s="97" t="s">
        <v>45</v>
      </c>
      <c r="F91" s="97" t="s">
        <v>22</v>
      </c>
      <c r="G91" s="97" t="s">
        <v>67</v>
      </c>
      <c r="H91" s="97" t="s">
        <v>17</v>
      </c>
      <c r="I91" s="97" t="s">
        <v>10</v>
      </c>
      <c r="J91" s="97" t="s">
        <v>31</v>
      </c>
      <c r="K91" s="97" t="s">
        <v>61</v>
      </c>
      <c r="L91" s="97" t="s">
        <v>20</v>
      </c>
      <c r="M91" s="83" t="s">
        <v>26</v>
      </c>
      <c r="N91" s="97" t="s">
        <v>109</v>
      </c>
      <c r="O91" s="97" t="s">
        <v>36</v>
      </c>
      <c r="P91" s="98" t="s">
        <v>11</v>
      </c>
      <c r="Q91" s="98" t="s">
        <v>19</v>
      </c>
    </row>
    <row r="92" spans="1:26" s="92" customFormat="1" ht="28.8" x14ac:dyDescent="0.3">
      <c r="A92" s="42">
        <v>1</v>
      </c>
      <c r="B92" s="93"/>
      <c r="C92" s="93"/>
      <c r="D92" s="93"/>
      <c r="E92" s="116"/>
      <c r="F92" s="89"/>
      <c r="G92" s="106"/>
      <c r="H92" s="96"/>
      <c r="I92" s="96"/>
      <c r="J92" s="90"/>
      <c r="K92" s="117"/>
      <c r="L92" s="90"/>
      <c r="M92" s="118"/>
      <c r="N92" s="106"/>
      <c r="O92" s="133"/>
      <c r="P92" s="22"/>
      <c r="Q92" s="107" t="s">
        <v>213</v>
      </c>
      <c r="R92" s="91"/>
      <c r="S92" s="91"/>
      <c r="T92" s="91"/>
      <c r="U92" s="91"/>
      <c r="V92" s="91"/>
      <c r="W92" s="91"/>
      <c r="X92" s="91"/>
      <c r="Y92" s="91"/>
      <c r="Z92" s="91"/>
    </row>
    <row r="93" spans="1:26" s="92" customFormat="1" x14ac:dyDescent="0.3">
      <c r="A93" s="42"/>
      <c r="B93" s="45" t="s">
        <v>16</v>
      </c>
      <c r="C93" s="94"/>
      <c r="D93" s="93"/>
      <c r="E93" s="117"/>
      <c r="F93" s="89"/>
      <c r="G93" s="89"/>
      <c r="H93" s="96"/>
      <c r="I93" s="96"/>
      <c r="J93" s="90"/>
      <c r="K93" s="95"/>
      <c r="L93" s="95"/>
      <c r="M93" s="105"/>
      <c r="N93" s="95"/>
      <c r="O93" s="22"/>
      <c r="P93" s="22"/>
      <c r="Q93" s="108"/>
    </row>
    <row r="94" spans="1:26" x14ac:dyDescent="0.3">
      <c r="B94" s="25"/>
      <c r="C94" s="25"/>
      <c r="D94" s="25"/>
      <c r="E94" s="132"/>
      <c r="F94" s="25"/>
      <c r="G94" s="25"/>
      <c r="H94" s="25"/>
      <c r="I94" s="25"/>
      <c r="J94" s="25"/>
      <c r="K94" s="25"/>
      <c r="L94" s="25"/>
      <c r="M94" s="25"/>
      <c r="N94" s="25"/>
      <c r="O94" s="25"/>
      <c r="P94" s="25"/>
    </row>
    <row r="95" spans="1:26" ht="18" x14ac:dyDescent="0.3">
      <c r="B95" s="53" t="s">
        <v>32</v>
      </c>
      <c r="C95" s="66" t="s">
        <v>193</v>
      </c>
      <c r="H95" s="27"/>
      <c r="I95" s="27"/>
      <c r="J95" s="27"/>
      <c r="K95" s="27"/>
      <c r="L95" s="27"/>
      <c r="M95" s="27"/>
      <c r="N95" s="25"/>
      <c r="O95" s="25"/>
      <c r="P95" s="25"/>
    </row>
    <row r="97" spans="2:17" ht="15" thickBot="1" x14ac:dyDescent="0.35"/>
    <row r="98" spans="2:17" ht="29.4" thickBot="1" x14ac:dyDescent="0.35">
      <c r="B98" s="69" t="s">
        <v>49</v>
      </c>
      <c r="C98" s="70" t="s">
        <v>50</v>
      </c>
      <c r="D98" s="69" t="s">
        <v>51</v>
      </c>
      <c r="E98" s="70" t="s">
        <v>55</v>
      </c>
    </row>
    <row r="99" spans="2:17" x14ac:dyDescent="0.3">
      <c r="B99" s="60" t="s">
        <v>88</v>
      </c>
      <c r="C99" s="63">
        <v>20</v>
      </c>
      <c r="D99" s="63">
        <v>0</v>
      </c>
      <c r="E99" s="191">
        <f>+D99+D100+D101</f>
        <v>0</v>
      </c>
    </row>
    <row r="100" spans="2:17" x14ac:dyDescent="0.3">
      <c r="B100" s="60" t="s">
        <v>89</v>
      </c>
      <c r="C100" s="52">
        <v>30</v>
      </c>
      <c r="D100" s="126">
        <v>0</v>
      </c>
      <c r="E100" s="192"/>
    </row>
    <row r="101" spans="2:17" ht="15" thickBot="1" x14ac:dyDescent="0.35">
      <c r="B101" s="60" t="s">
        <v>90</v>
      </c>
      <c r="C101" s="65">
        <v>40</v>
      </c>
      <c r="D101" s="65">
        <v>0</v>
      </c>
      <c r="E101" s="193"/>
    </row>
    <row r="103" spans="2:17" ht="15" thickBot="1" x14ac:dyDescent="0.35"/>
    <row r="104" spans="2:17" ht="26.4" thickBot="1" x14ac:dyDescent="0.35">
      <c r="B104" s="188" t="s">
        <v>52</v>
      </c>
      <c r="C104" s="189"/>
      <c r="D104" s="189"/>
      <c r="E104" s="189"/>
      <c r="F104" s="189"/>
      <c r="G104" s="189"/>
      <c r="H104" s="189"/>
      <c r="I104" s="189"/>
      <c r="J104" s="189"/>
      <c r="K104" s="189"/>
      <c r="L104" s="189"/>
      <c r="M104" s="189"/>
      <c r="N104" s="190"/>
    </row>
    <row r="106" spans="2:17" ht="43.2" x14ac:dyDescent="0.3">
      <c r="B106" s="99" t="s">
        <v>0</v>
      </c>
      <c r="C106" s="99" t="s">
        <v>39</v>
      </c>
      <c r="D106" s="99" t="s">
        <v>40</v>
      </c>
      <c r="E106" s="99" t="s">
        <v>80</v>
      </c>
      <c r="F106" s="99" t="s">
        <v>82</v>
      </c>
      <c r="G106" s="99" t="s">
        <v>83</v>
      </c>
      <c r="H106" s="99" t="s">
        <v>84</v>
      </c>
      <c r="I106" s="99" t="s">
        <v>81</v>
      </c>
      <c r="J106" s="164" t="s">
        <v>85</v>
      </c>
      <c r="K106" s="165"/>
      <c r="L106" s="166"/>
      <c r="M106" s="99" t="s">
        <v>86</v>
      </c>
      <c r="N106" s="99" t="s">
        <v>41</v>
      </c>
      <c r="O106" s="99" t="s">
        <v>42</v>
      </c>
      <c r="P106" s="164" t="s">
        <v>3</v>
      </c>
      <c r="Q106" s="166"/>
    </row>
    <row r="107" spans="2:17" s="131" customFormat="1" x14ac:dyDescent="0.3">
      <c r="B107" s="127" t="s">
        <v>93</v>
      </c>
      <c r="C107" s="127">
        <v>1</v>
      </c>
      <c r="D107" s="127"/>
      <c r="E107" s="127"/>
      <c r="F107" s="127"/>
      <c r="G107" s="127"/>
      <c r="H107" s="121"/>
      <c r="I107" s="120"/>
      <c r="J107" s="127"/>
      <c r="K107" s="120"/>
      <c r="L107" s="120"/>
      <c r="M107" s="127"/>
      <c r="N107" s="127"/>
      <c r="O107" s="127"/>
      <c r="P107" s="161" t="s">
        <v>215</v>
      </c>
      <c r="Q107" s="161"/>
    </row>
    <row r="108" spans="2:17" s="131" customFormat="1" x14ac:dyDescent="0.3">
      <c r="B108" s="127" t="s">
        <v>94</v>
      </c>
      <c r="C108" s="127">
        <v>1</v>
      </c>
      <c r="D108" s="127"/>
      <c r="E108" s="127"/>
      <c r="F108" s="127"/>
      <c r="G108" s="127"/>
      <c r="H108" s="121"/>
      <c r="I108" s="120"/>
      <c r="J108" s="127"/>
      <c r="K108" s="120"/>
      <c r="L108" s="120"/>
      <c r="M108" s="127"/>
      <c r="N108" s="127"/>
      <c r="O108" s="127"/>
      <c r="P108" s="161" t="s">
        <v>215</v>
      </c>
      <c r="Q108" s="161"/>
    </row>
    <row r="109" spans="2:17" s="131" customFormat="1" ht="57.6" x14ac:dyDescent="0.3">
      <c r="B109" s="150" t="s">
        <v>95</v>
      </c>
      <c r="C109" s="150">
        <v>1</v>
      </c>
      <c r="D109" s="150" t="s">
        <v>131</v>
      </c>
      <c r="E109" s="139">
        <v>36304489</v>
      </c>
      <c r="F109" s="150" t="s">
        <v>132</v>
      </c>
      <c r="G109" s="150" t="s">
        <v>113</v>
      </c>
      <c r="H109" s="121">
        <v>40445</v>
      </c>
      <c r="I109" s="120"/>
      <c r="J109" s="150" t="s">
        <v>134</v>
      </c>
      <c r="K109" s="120" t="s">
        <v>133</v>
      </c>
      <c r="L109" s="120" t="s">
        <v>135</v>
      </c>
      <c r="M109" s="150" t="s">
        <v>97</v>
      </c>
      <c r="N109" s="150" t="s">
        <v>97</v>
      </c>
      <c r="O109" s="150" t="s">
        <v>97</v>
      </c>
      <c r="P109" s="161"/>
      <c r="Q109" s="161"/>
    </row>
    <row r="112" spans="2:17" ht="15" thickBot="1" x14ac:dyDescent="0.35"/>
    <row r="113" spans="2:7" ht="28.8" x14ac:dyDescent="0.3">
      <c r="B113" s="103" t="s">
        <v>33</v>
      </c>
      <c r="C113" s="103" t="s">
        <v>49</v>
      </c>
      <c r="D113" s="99" t="s">
        <v>50</v>
      </c>
      <c r="E113" s="103" t="s">
        <v>51</v>
      </c>
      <c r="F113" s="70" t="s">
        <v>56</v>
      </c>
      <c r="G113" s="75"/>
    </row>
    <row r="114" spans="2:7" ht="91.2" x14ac:dyDescent="0.3">
      <c r="B114" s="182" t="s">
        <v>53</v>
      </c>
      <c r="C114" s="130" t="s">
        <v>114</v>
      </c>
      <c r="D114" s="126">
        <v>25</v>
      </c>
      <c r="E114" s="126">
        <v>0</v>
      </c>
      <c r="F114" s="183">
        <f>+E114+E115+E116</f>
        <v>10</v>
      </c>
      <c r="G114" s="76"/>
    </row>
    <row r="115" spans="2:7" ht="68.400000000000006" x14ac:dyDescent="0.3">
      <c r="B115" s="182"/>
      <c r="C115" s="130" t="s">
        <v>91</v>
      </c>
      <c r="D115" s="127">
        <v>25</v>
      </c>
      <c r="E115" s="126">
        <v>0</v>
      </c>
      <c r="F115" s="184"/>
      <c r="G115" s="76"/>
    </row>
    <row r="116" spans="2:7" ht="57" x14ac:dyDescent="0.3">
      <c r="B116" s="182"/>
      <c r="C116" s="130" t="s">
        <v>92</v>
      </c>
      <c r="D116" s="126">
        <v>10</v>
      </c>
      <c r="E116" s="126">
        <v>10</v>
      </c>
      <c r="F116" s="185"/>
      <c r="G116" s="76"/>
    </row>
    <row r="117" spans="2:7" x14ac:dyDescent="0.3">
      <c r="C117" s="84"/>
    </row>
    <row r="120" spans="2:7" x14ac:dyDescent="0.3">
      <c r="B120" s="101" t="s">
        <v>57</v>
      </c>
    </row>
    <row r="123" spans="2:7" x14ac:dyDescent="0.3">
      <c r="B123" s="104" t="s">
        <v>33</v>
      </c>
      <c r="C123" s="104" t="s">
        <v>58</v>
      </c>
      <c r="D123" s="103" t="s">
        <v>51</v>
      </c>
      <c r="E123" s="103" t="s">
        <v>16</v>
      </c>
    </row>
    <row r="124" spans="2:7" ht="27.6" x14ac:dyDescent="0.3">
      <c r="B124" s="85" t="s">
        <v>59</v>
      </c>
      <c r="C124" s="86">
        <v>40</v>
      </c>
      <c r="D124" s="126">
        <f>+E99</f>
        <v>0</v>
      </c>
      <c r="E124" s="186">
        <f>+D124+D125</f>
        <v>10</v>
      </c>
    </row>
    <row r="125" spans="2:7" ht="41.4" x14ac:dyDescent="0.3">
      <c r="B125" s="85" t="s">
        <v>60</v>
      </c>
      <c r="C125" s="86">
        <v>60</v>
      </c>
      <c r="D125" s="126">
        <f>+F114</f>
        <v>10</v>
      </c>
      <c r="E125" s="187"/>
    </row>
  </sheetData>
  <mergeCells count="38">
    <mergeCell ref="B52:B53"/>
    <mergeCell ref="C52:C53"/>
    <mergeCell ref="D52:E52"/>
    <mergeCell ref="B2:P2"/>
    <mergeCell ref="B4:P4"/>
    <mergeCell ref="C6:N6"/>
    <mergeCell ref="C7:N7"/>
    <mergeCell ref="C8:N8"/>
    <mergeCell ref="C9:N9"/>
    <mergeCell ref="C10:E10"/>
    <mergeCell ref="B14:C21"/>
    <mergeCell ref="B22:C22"/>
    <mergeCell ref="E40:E41"/>
    <mergeCell ref="M45:N45"/>
    <mergeCell ref="J73:L73"/>
    <mergeCell ref="P73:Q73"/>
    <mergeCell ref="C56:N56"/>
    <mergeCell ref="B58:N58"/>
    <mergeCell ref="O61:P61"/>
    <mergeCell ref="O62:P62"/>
    <mergeCell ref="B68:N68"/>
    <mergeCell ref="B104:N104"/>
    <mergeCell ref="P74:Q74"/>
    <mergeCell ref="P75:Q75"/>
    <mergeCell ref="B78:N78"/>
    <mergeCell ref="D81:E81"/>
    <mergeCell ref="D82:E82"/>
    <mergeCell ref="B85:P85"/>
    <mergeCell ref="B88:N88"/>
    <mergeCell ref="E99:E101"/>
    <mergeCell ref="B114:B116"/>
    <mergeCell ref="F114:F116"/>
    <mergeCell ref="E124:E125"/>
    <mergeCell ref="J106:L106"/>
    <mergeCell ref="P106:Q106"/>
    <mergeCell ref="P107:Q107"/>
    <mergeCell ref="P109:Q109"/>
    <mergeCell ref="P108:Q108"/>
  </mergeCells>
  <dataValidations count="2">
    <dataValidation type="list" allowBlank="1" showInputMessage="1" showErrorMessage="1" sqref="WVE983041 A65537 IS65537 SO65537 ACK65537 AMG65537 AWC65537 BFY65537 BPU65537 BZQ65537 CJM65537 CTI65537 DDE65537 DNA65537 DWW65537 EGS65537 EQO65537 FAK65537 FKG65537 FUC65537 GDY65537 GNU65537 GXQ65537 HHM65537 HRI65537 IBE65537 ILA65537 IUW65537 JES65537 JOO65537 JYK65537 KIG65537 KSC65537 LBY65537 LLU65537 LVQ65537 MFM65537 MPI65537 MZE65537 NJA65537 NSW65537 OCS65537 OMO65537 OWK65537 PGG65537 PQC65537 PZY65537 QJU65537 QTQ65537 RDM65537 RNI65537 RXE65537 SHA65537 SQW65537 TAS65537 TKO65537 TUK65537 UEG65537 UOC65537 UXY65537 VHU65537 VRQ65537 WBM65537 WLI65537 WVE65537 A131073 IS131073 SO131073 ACK131073 AMG131073 AWC131073 BFY131073 BPU131073 BZQ131073 CJM131073 CTI131073 DDE131073 DNA131073 DWW131073 EGS131073 EQO131073 FAK131073 FKG131073 FUC131073 GDY131073 GNU131073 GXQ131073 HHM131073 HRI131073 IBE131073 ILA131073 IUW131073 JES131073 JOO131073 JYK131073 KIG131073 KSC131073 LBY131073 LLU131073 LVQ131073 MFM131073 MPI131073 MZE131073 NJA131073 NSW131073 OCS131073 OMO131073 OWK131073 PGG131073 PQC131073 PZY131073 QJU131073 QTQ131073 RDM131073 RNI131073 RXE131073 SHA131073 SQW131073 TAS131073 TKO131073 TUK131073 UEG131073 UOC131073 UXY131073 VHU131073 VRQ131073 WBM131073 WLI131073 WVE131073 A196609 IS196609 SO196609 ACK196609 AMG196609 AWC196609 BFY196609 BPU196609 BZQ196609 CJM196609 CTI196609 DDE196609 DNA196609 DWW196609 EGS196609 EQO196609 FAK196609 FKG196609 FUC196609 GDY196609 GNU196609 GXQ196609 HHM196609 HRI196609 IBE196609 ILA196609 IUW196609 JES196609 JOO196609 JYK196609 KIG196609 KSC196609 LBY196609 LLU196609 LVQ196609 MFM196609 MPI196609 MZE196609 NJA196609 NSW196609 OCS196609 OMO196609 OWK196609 PGG196609 PQC196609 PZY196609 QJU196609 QTQ196609 RDM196609 RNI196609 RXE196609 SHA196609 SQW196609 TAS196609 TKO196609 TUK196609 UEG196609 UOC196609 UXY196609 VHU196609 VRQ196609 WBM196609 WLI196609 WVE196609 A262145 IS262145 SO262145 ACK262145 AMG262145 AWC262145 BFY262145 BPU262145 BZQ262145 CJM262145 CTI262145 DDE262145 DNA262145 DWW262145 EGS262145 EQO262145 FAK262145 FKG262145 FUC262145 GDY262145 GNU262145 GXQ262145 HHM262145 HRI262145 IBE262145 ILA262145 IUW262145 JES262145 JOO262145 JYK262145 KIG262145 KSC262145 LBY262145 LLU262145 LVQ262145 MFM262145 MPI262145 MZE262145 NJA262145 NSW262145 OCS262145 OMO262145 OWK262145 PGG262145 PQC262145 PZY262145 QJU262145 QTQ262145 RDM262145 RNI262145 RXE262145 SHA262145 SQW262145 TAS262145 TKO262145 TUK262145 UEG262145 UOC262145 UXY262145 VHU262145 VRQ262145 WBM262145 WLI262145 WVE262145 A327681 IS327681 SO327681 ACK327681 AMG327681 AWC327681 BFY327681 BPU327681 BZQ327681 CJM327681 CTI327681 DDE327681 DNA327681 DWW327681 EGS327681 EQO327681 FAK327681 FKG327681 FUC327681 GDY327681 GNU327681 GXQ327681 HHM327681 HRI327681 IBE327681 ILA327681 IUW327681 JES327681 JOO327681 JYK327681 KIG327681 KSC327681 LBY327681 LLU327681 LVQ327681 MFM327681 MPI327681 MZE327681 NJA327681 NSW327681 OCS327681 OMO327681 OWK327681 PGG327681 PQC327681 PZY327681 QJU327681 QTQ327681 RDM327681 RNI327681 RXE327681 SHA327681 SQW327681 TAS327681 TKO327681 TUK327681 UEG327681 UOC327681 UXY327681 VHU327681 VRQ327681 WBM327681 WLI327681 WVE327681 A393217 IS393217 SO393217 ACK393217 AMG393217 AWC393217 BFY393217 BPU393217 BZQ393217 CJM393217 CTI393217 DDE393217 DNA393217 DWW393217 EGS393217 EQO393217 FAK393217 FKG393217 FUC393217 GDY393217 GNU393217 GXQ393217 HHM393217 HRI393217 IBE393217 ILA393217 IUW393217 JES393217 JOO393217 JYK393217 KIG393217 KSC393217 LBY393217 LLU393217 LVQ393217 MFM393217 MPI393217 MZE393217 NJA393217 NSW393217 OCS393217 OMO393217 OWK393217 PGG393217 PQC393217 PZY393217 QJU393217 QTQ393217 RDM393217 RNI393217 RXE393217 SHA393217 SQW393217 TAS393217 TKO393217 TUK393217 UEG393217 UOC393217 UXY393217 VHU393217 VRQ393217 WBM393217 WLI393217 WVE393217 A458753 IS458753 SO458753 ACK458753 AMG458753 AWC458753 BFY458753 BPU458753 BZQ458753 CJM458753 CTI458753 DDE458753 DNA458753 DWW458753 EGS458753 EQO458753 FAK458753 FKG458753 FUC458753 GDY458753 GNU458753 GXQ458753 HHM458753 HRI458753 IBE458753 ILA458753 IUW458753 JES458753 JOO458753 JYK458753 KIG458753 KSC458753 LBY458753 LLU458753 LVQ458753 MFM458753 MPI458753 MZE458753 NJA458753 NSW458753 OCS458753 OMO458753 OWK458753 PGG458753 PQC458753 PZY458753 QJU458753 QTQ458753 RDM458753 RNI458753 RXE458753 SHA458753 SQW458753 TAS458753 TKO458753 TUK458753 UEG458753 UOC458753 UXY458753 VHU458753 VRQ458753 WBM458753 WLI458753 WVE458753 A524289 IS524289 SO524289 ACK524289 AMG524289 AWC524289 BFY524289 BPU524289 BZQ524289 CJM524289 CTI524289 DDE524289 DNA524289 DWW524289 EGS524289 EQO524289 FAK524289 FKG524289 FUC524289 GDY524289 GNU524289 GXQ524289 HHM524289 HRI524289 IBE524289 ILA524289 IUW524289 JES524289 JOO524289 JYK524289 KIG524289 KSC524289 LBY524289 LLU524289 LVQ524289 MFM524289 MPI524289 MZE524289 NJA524289 NSW524289 OCS524289 OMO524289 OWK524289 PGG524289 PQC524289 PZY524289 QJU524289 QTQ524289 RDM524289 RNI524289 RXE524289 SHA524289 SQW524289 TAS524289 TKO524289 TUK524289 UEG524289 UOC524289 UXY524289 VHU524289 VRQ524289 WBM524289 WLI524289 WVE524289 A589825 IS589825 SO589825 ACK589825 AMG589825 AWC589825 BFY589825 BPU589825 BZQ589825 CJM589825 CTI589825 DDE589825 DNA589825 DWW589825 EGS589825 EQO589825 FAK589825 FKG589825 FUC589825 GDY589825 GNU589825 GXQ589825 HHM589825 HRI589825 IBE589825 ILA589825 IUW589825 JES589825 JOO589825 JYK589825 KIG589825 KSC589825 LBY589825 LLU589825 LVQ589825 MFM589825 MPI589825 MZE589825 NJA589825 NSW589825 OCS589825 OMO589825 OWK589825 PGG589825 PQC589825 PZY589825 QJU589825 QTQ589825 RDM589825 RNI589825 RXE589825 SHA589825 SQW589825 TAS589825 TKO589825 TUK589825 UEG589825 UOC589825 UXY589825 VHU589825 VRQ589825 WBM589825 WLI589825 WVE589825 A655361 IS655361 SO655361 ACK655361 AMG655361 AWC655361 BFY655361 BPU655361 BZQ655361 CJM655361 CTI655361 DDE655361 DNA655361 DWW655361 EGS655361 EQO655361 FAK655361 FKG655361 FUC655361 GDY655361 GNU655361 GXQ655361 HHM655361 HRI655361 IBE655361 ILA655361 IUW655361 JES655361 JOO655361 JYK655361 KIG655361 KSC655361 LBY655361 LLU655361 LVQ655361 MFM655361 MPI655361 MZE655361 NJA655361 NSW655361 OCS655361 OMO655361 OWK655361 PGG655361 PQC655361 PZY655361 QJU655361 QTQ655361 RDM655361 RNI655361 RXE655361 SHA655361 SQW655361 TAS655361 TKO655361 TUK655361 UEG655361 UOC655361 UXY655361 VHU655361 VRQ655361 WBM655361 WLI655361 WVE655361 A720897 IS720897 SO720897 ACK720897 AMG720897 AWC720897 BFY720897 BPU720897 BZQ720897 CJM720897 CTI720897 DDE720897 DNA720897 DWW720897 EGS720897 EQO720897 FAK720897 FKG720897 FUC720897 GDY720897 GNU720897 GXQ720897 HHM720897 HRI720897 IBE720897 ILA720897 IUW720897 JES720897 JOO720897 JYK720897 KIG720897 KSC720897 LBY720897 LLU720897 LVQ720897 MFM720897 MPI720897 MZE720897 NJA720897 NSW720897 OCS720897 OMO720897 OWK720897 PGG720897 PQC720897 PZY720897 QJU720897 QTQ720897 RDM720897 RNI720897 RXE720897 SHA720897 SQW720897 TAS720897 TKO720897 TUK720897 UEG720897 UOC720897 UXY720897 VHU720897 VRQ720897 WBM720897 WLI720897 WVE720897 A786433 IS786433 SO786433 ACK786433 AMG786433 AWC786433 BFY786433 BPU786433 BZQ786433 CJM786433 CTI786433 DDE786433 DNA786433 DWW786433 EGS786433 EQO786433 FAK786433 FKG786433 FUC786433 GDY786433 GNU786433 GXQ786433 HHM786433 HRI786433 IBE786433 ILA786433 IUW786433 JES786433 JOO786433 JYK786433 KIG786433 KSC786433 LBY786433 LLU786433 LVQ786433 MFM786433 MPI786433 MZE786433 NJA786433 NSW786433 OCS786433 OMO786433 OWK786433 PGG786433 PQC786433 PZY786433 QJU786433 QTQ786433 RDM786433 RNI786433 RXE786433 SHA786433 SQW786433 TAS786433 TKO786433 TUK786433 UEG786433 UOC786433 UXY786433 VHU786433 VRQ786433 WBM786433 WLI786433 WVE786433 A851969 IS851969 SO851969 ACK851969 AMG851969 AWC851969 BFY851969 BPU851969 BZQ851969 CJM851969 CTI851969 DDE851969 DNA851969 DWW851969 EGS851969 EQO851969 FAK851969 FKG851969 FUC851969 GDY851969 GNU851969 GXQ851969 HHM851969 HRI851969 IBE851969 ILA851969 IUW851969 JES851969 JOO851969 JYK851969 KIG851969 KSC851969 LBY851969 LLU851969 LVQ851969 MFM851969 MPI851969 MZE851969 NJA851969 NSW851969 OCS851969 OMO851969 OWK851969 PGG851969 PQC851969 PZY851969 QJU851969 QTQ851969 RDM851969 RNI851969 RXE851969 SHA851969 SQW851969 TAS851969 TKO851969 TUK851969 UEG851969 UOC851969 UXY851969 VHU851969 VRQ851969 WBM851969 WLI851969 WVE851969 A917505 IS917505 SO917505 ACK917505 AMG917505 AWC917505 BFY917505 BPU917505 BZQ917505 CJM917505 CTI917505 DDE917505 DNA917505 DWW917505 EGS917505 EQO917505 FAK917505 FKG917505 FUC917505 GDY917505 GNU917505 GXQ917505 HHM917505 HRI917505 IBE917505 ILA917505 IUW917505 JES917505 JOO917505 JYK917505 KIG917505 KSC917505 LBY917505 LLU917505 LVQ917505 MFM917505 MPI917505 MZE917505 NJA917505 NSW917505 OCS917505 OMO917505 OWK917505 PGG917505 PQC917505 PZY917505 QJU917505 QTQ917505 RDM917505 RNI917505 RXE917505 SHA917505 SQW917505 TAS917505 TKO917505 TUK917505 UEG917505 UOC917505 UXY917505 VHU917505 VRQ917505 WBM917505 WLI917505 WVE917505 A983041 IS983041 SO983041 ACK983041 AMG983041 AWC983041 BFY983041 BPU983041 BZQ983041 CJM983041 CTI983041 DDE983041 DNA983041 DWW983041 EGS983041 EQO983041 FAK983041 FKG983041 FUC983041 GDY983041 GNU983041 GXQ983041 HHM983041 HRI983041 IBE983041 ILA983041 IUW983041 JES983041 JOO983041 JYK983041 KIG983041 KSC983041 LBY983041 LLU983041 LVQ983041 MFM983041 MPI983041 MZE983041 NJA983041 NSW983041 OCS983041 OMO983041 OWK983041 PGG983041 PQC983041 PZY983041 QJU983041 QTQ983041 RDM983041 RNI983041 RXE983041 SHA983041 SQW983041 TAS983041 TKO983041 TUK983041 UEG983041 UOC983041 UXY983041 VHU983041 VRQ983041 WBM983041 WLI98304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1 WLL983041 C65537 IV65537 SR65537 ACN65537 AMJ65537 AWF65537 BGB65537 BPX65537 BZT65537 CJP65537 CTL65537 DDH65537 DND65537 DWZ65537 EGV65537 EQR65537 FAN65537 FKJ65537 FUF65537 GEB65537 GNX65537 GXT65537 HHP65537 HRL65537 IBH65537 ILD65537 IUZ65537 JEV65537 JOR65537 JYN65537 KIJ65537 KSF65537 LCB65537 LLX65537 LVT65537 MFP65537 MPL65537 MZH65537 NJD65537 NSZ65537 OCV65537 OMR65537 OWN65537 PGJ65537 PQF65537 QAB65537 QJX65537 QTT65537 RDP65537 RNL65537 RXH65537 SHD65537 SQZ65537 TAV65537 TKR65537 TUN65537 UEJ65537 UOF65537 UYB65537 VHX65537 VRT65537 WBP65537 WLL65537 WVH65537 C131073 IV131073 SR131073 ACN131073 AMJ131073 AWF131073 BGB131073 BPX131073 BZT131073 CJP131073 CTL131073 DDH131073 DND131073 DWZ131073 EGV131073 EQR131073 FAN131073 FKJ131073 FUF131073 GEB131073 GNX131073 GXT131073 HHP131073 HRL131073 IBH131073 ILD131073 IUZ131073 JEV131073 JOR131073 JYN131073 KIJ131073 KSF131073 LCB131073 LLX131073 LVT131073 MFP131073 MPL131073 MZH131073 NJD131073 NSZ131073 OCV131073 OMR131073 OWN131073 PGJ131073 PQF131073 QAB131073 QJX131073 QTT131073 RDP131073 RNL131073 RXH131073 SHD131073 SQZ131073 TAV131073 TKR131073 TUN131073 UEJ131073 UOF131073 UYB131073 VHX131073 VRT131073 WBP131073 WLL131073 WVH131073 C196609 IV196609 SR196609 ACN196609 AMJ196609 AWF196609 BGB196609 BPX196609 BZT196609 CJP196609 CTL196609 DDH196609 DND196609 DWZ196609 EGV196609 EQR196609 FAN196609 FKJ196609 FUF196609 GEB196609 GNX196609 GXT196609 HHP196609 HRL196609 IBH196609 ILD196609 IUZ196609 JEV196609 JOR196609 JYN196609 KIJ196609 KSF196609 LCB196609 LLX196609 LVT196609 MFP196609 MPL196609 MZH196609 NJD196609 NSZ196609 OCV196609 OMR196609 OWN196609 PGJ196609 PQF196609 QAB196609 QJX196609 QTT196609 RDP196609 RNL196609 RXH196609 SHD196609 SQZ196609 TAV196609 TKR196609 TUN196609 UEJ196609 UOF196609 UYB196609 VHX196609 VRT196609 WBP196609 WLL196609 WVH196609 C262145 IV262145 SR262145 ACN262145 AMJ262145 AWF262145 BGB262145 BPX262145 BZT262145 CJP262145 CTL262145 DDH262145 DND262145 DWZ262145 EGV262145 EQR262145 FAN262145 FKJ262145 FUF262145 GEB262145 GNX262145 GXT262145 HHP262145 HRL262145 IBH262145 ILD262145 IUZ262145 JEV262145 JOR262145 JYN262145 KIJ262145 KSF262145 LCB262145 LLX262145 LVT262145 MFP262145 MPL262145 MZH262145 NJD262145 NSZ262145 OCV262145 OMR262145 OWN262145 PGJ262145 PQF262145 QAB262145 QJX262145 QTT262145 RDP262145 RNL262145 RXH262145 SHD262145 SQZ262145 TAV262145 TKR262145 TUN262145 UEJ262145 UOF262145 UYB262145 VHX262145 VRT262145 WBP262145 WLL262145 WVH262145 C327681 IV327681 SR327681 ACN327681 AMJ327681 AWF327681 BGB327681 BPX327681 BZT327681 CJP327681 CTL327681 DDH327681 DND327681 DWZ327681 EGV327681 EQR327681 FAN327681 FKJ327681 FUF327681 GEB327681 GNX327681 GXT327681 HHP327681 HRL327681 IBH327681 ILD327681 IUZ327681 JEV327681 JOR327681 JYN327681 KIJ327681 KSF327681 LCB327681 LLX327681 LVT327681 MFP327681 MPL327681 MZH327681 NJD327681 NSZ327681 OCV327681 OMR327681 OWN327681 PGJ327681 PQF327681 QAB327681 QJX327681 QTT327681 RDP327681 RNL327681 RXH327681 SHD327681 SQZ327681 TAV327681 TKR327681 TUN327681 UEJ327681 UOF327681 UYB327681 VHX327681 VRT327681 WBP327681 WLL327681 WVH327681 C393217 IV393217 SR393217 ACN393217 AMJ393217 AWF393217 BGB393217 BPX393217 BZT393217 CJP393217 CTL393217 DDH393217 DND393217 DWZ393217 EGV393217 EQR393217 FAN393217 FKJ393217 FUF393217 GEB393217 GNX393217 GXT393217 HHP393217 HRL393217 IBH393217 ILD393217 IUZ393217 JEV393217 JOR393217 JYN393217 KIJ393217 KSF393217 LCB393217 LLX393217 LVT393217 MFP393217 MPL393217 MZH393217 NJD393217 NSZ393217 OCV393217 OMR393217 OWN393217 PGJ393217 PQF393217 QAB393217 QJX393217 QTT393217 RDP393217 RNL393217 RXH393217 SHD393217 SQZ393217 TAV393217 TKR393217 TUN393217 UEJ393217 UOF393217 UYB393217 VHX393217 VRT393217 WBP393217 WLL393217 WVH393217 C458753 IV458753 SR458753 ACN458753 AMJ458753 AWF458753 BGB458753 BPX458753 BZT458753 CJP458753 CTL458753 DDH458753 DND458753 DWZ458753 EGV458753 EQR458753 FAN458753 FKJ458753 FUF458753 GEB458753 GNX458753 GXT458753 HHP458753 HRL458753 IBH458753 ILD458753 IUZ458753 JEV458753 JOR458753 JYN458753 KIJ458753 KSF458753 LCB458753 LLX458753 LVT458753 MFP458753 MPL458753 MZH458753 NJD458753 NSZ458753 OCV458753 OMR458753 OWN458753 PGJ458753 PQF458753 QAB458753 QJX458753 QTT458753 RDP458753 RNL458753 RXH458753 SHD458753 SQZ458753 TAV458753 TKR458753 TUN458753 UEJ458753 UOF458753 UYB458753 VHX458753 VRT458753 WBP458753 WLL458753 WVH458753 C524289 IV524289 SR524289 ACN524289 AMJ524289 AWF524289 BGB524289 BPX524289 BZT524289 CJP524289 CTL524289 DDH524289 DND524289 DWZ524289 EGV524289 EQR524289 FAN524289 FKJ524289 FUF524289 GEB524289 GNX524289 GXT524289 HHP524289 HRL524289 IBH524289 ILD524289 IUZ524289 JEV524289 JOR524289 JYN524289 KIJ524289 KSF524289 LCB524289 LLX524289 LVT524289 MFP524289 MPL524289 MZH524289 NJD524289 NSZ524289 OCV524289 OMR524289 OWN524289 PGJ524289 PQF524289 QAB524289 QJX524289 QTT524289 RDP524289 RNL524289 RXH524289 SHD524289 SQZ524289 TAV524289 TKR524289 TUN524289 UEJ524289 UOF524289 UYB524289 VHX524289 VRT524289 WBP524289 WLL524289 WVH524289 C589825 IV589825 SR589825 ACN589825 AMJ589825 AWF589825 BGB589825 BPX589825 BZT589825 CJP589825 CTL589825 DDH589825 DND589825 DWZ589825 EGV589825 EQR589825 FAN589825 FKJ589825 FUF589825 GEB589825 GNX589825 GXT589825 HHP589825 HRL589825 IBH589825 ILD589825 IUZ589825 JEV589825 JOR589825 JYN589825 KIJ589825 KSF589825 LCB589825 LLX589825 LVT589825 MFP589825 MPL589825 MZH589825 NJD589825 NSZ589825 OCV589825 OMR589825 OWN589825 PGJ589825 PQF589825 QAB589825 QJX589825 QTT589825 RDP589825 RNL589825 RXH589825 SHD589825 SQZ589825 TAV589825 TKR589825 TUN589825 UEJ589825 UOF589825 UYB589825 VHX589825 VRT589825 WBP589825 WLL589825 WVH589825 C655361 IV655361 SR655361 ACN655361 AMJ655361 AWF655361 BGB655361 BPX655361 BZT655361 CJP655361 CTL655361 DDH655361 DND655361 DWZ655361 EGV655361 EQR655361 FAN655361 FKJ655361 FUF655361 GEB655361 GNX655361 GXT655361 HHP655361 HRL655361 IBH655361 ILD655361 IUZ655361 JEV655361 JOR655361 JYN655361 KIJ655361 KSF655361 LCB655361 LLX655361 LVT655361 MFP655361 MPL655361 MZH655361 NJD655361 NSZ655361 OCV655361 OMR655361 OWN655361 PGJ655361 PQF655361 QAB655361 QJX655361 QTT655361 RDP655361 RNL655361 RXH655361 SHD655361 SQZ655361 TAV655361 TKR655361 TUN655361 UEJ655361 UOF655361 UYB655361 VHX655361 VRT655361 WBP655361 WLL655361 WVH655361 C720897 IV720897 SR720897 ACN720897 AMJ720897 AWF720897 BGB720897 BPX720897 BZT720897 CJP720897 CTL720897 DDH720897 DND720897 DWZ720897 EGV720897 EQR720897 FAN720897 FKJ720897 FUF720897 GEB720897 GNX720897 GXT720897 HHP720897 HRL720897 IBH720897 ILD720897 IUZ720897 JEV720897 JOR720897 JYN720897 KIJ720897 KSF720897 LCB720897 LLX720897 LVT720897 MFP720897 MPL720897 MZH720897 NJD720897 NSZ720897 OCV720897 OMR720897 OWN720897 PGJ720897 PQF720897 QAB720897 QJX720897 QTT720897 RDP720897 RNL720897 RXH720897 SHD720897 SQZ720897 TAV720897 TKR720897 TUN720897 UEJ720897 UOF720897 UYB720897 VHX720897 VRT720897 WBP720897 WLL720897 WVH720897 C786433 IV786433 SR786433 ACN786433 AMJ786433 AWF786433 BGB786433 BPX786433 BZT786433 CJP786433 CTL786433 DDH786433 DND786433 DWZ786433 EGV786433 EQR786433 FAN786433 FKJ786433 FUF786433 GEB786433 GNX786433 GXT786433 HHP786433 HRL786433 IBH786433 ILD786433 IUZ786433 JEV786433 JOR786433 JYN786433 KIJ786433 KSF786433 LCB786433 LLX786433 LVT786433 MFP786433 MPL786433 MZH786433 NJD786433 NSZ786433 OCV786433 OMR786433 OWN786433 PGJ786433 PQF786433 QAB786433 QJX786433 QTT786433 RDP786433 RNL786433 RXH786433 SHD786433 SQZ786433 TAV786433 TKR786433 TUN786433 UEJ786433 UOF786433 UYB786433 VHX786433 VRT786433 WBP786433 WLL786433 WVH786433 C851969 IV851969 SR851969 ACN851969 AMJ851969 AWF851969 BGB851969 BPX851969 BZT851969 CJP851969 CTL851969 DDH851969 DND851969 DWZ851969 EGV851969 EQR851969 FAN851969 FKJ851969 FUF851969 GEB851969 GNX851969 GXT851969 HHP851969 HRL851969 IBH851969 ILD851969 IUZ851969 JEV851969 JOR851969 JYN851969 KIJ851969 KSF851969 LCB851969 LLX851969 LVT851969 MFP851969 MPL851969 MZH851969 NJD851969 NSZ851969 OCV851969 OMR851969 OWN851969 PGJ851969 PQF851969 QAB851969 QJX851969 QTT851969 RDP851969 RNL851969 RXH851969 SHD851969 SQZ851969 TAV851969 TKR851969 TUN851969 UEJ851969 UOF851969 UYB851969 VHX851969 VRT851969 WBP851969 WLL851969 WVH851969 C917505 IV917505 SR917505 ACN917505 AMJ917505 AWF917505 BGB917505 BPX917505 BZT917505 CJP917505 CTL917505 DDH917505 DND917505 DWZ917505 EGV917505 EQR917505 FAN917505 FKJ917505 FUF917505 GEB917505 GNX917505 GXT917505 HHP917505 HRL917505 IBH917505 ILD917505 IUZ917505 JEV917505 JOR917505 JYN917505 KIJ917505 KSF917505 LCB917505 LLX917505 LVT917505 MFP917505 MPL917505 MZH917505 NJD917505 NSZ917505 OCV917505 OMR917505 OWN917505 PGJ917505 PQF917505 QAB917505 QJX917505 QTT917505 RDP917505 RNL917505 RXH917505 SHD917505 SQZ917505 TAV917505 TKR917505 TUN917505 UEJ917505 UOF917505 UYB917505 VHX917505 VRT917505 WBP917505 WLL917505 WVH917505 C983041 IV983041 SR983041 ACN983041 AMJ983041 AWF983041 BGB983041 BPX983041 BZT983041 CJP983041 CTL983041 DDH983041 DND983041 DWZ983041 EGV983041 EQR983041 FAN983041 FKJ983041 FUF983041 GEB983041 GNX983041 GXT983041 HHP983041 HRL983041 IBH983041 ILD983041 IUZ983041 JEV983041 JOR983041 JYN983041 KIJ983041 KSF983041 LCB983041 LLX983041 LVT983041 MFP983041 MPL983041 MZH983041 NJD983041 NSZ983041 OCV983041 OMR983041 OWN983041 PGJ983041 PQF983041 QAB983041 QJX983041 QTT983041 RDP983041 RNL983041 RXH983041 SHD983041 SQZ983041 TAV983041 TKR983041 TUN983041 UEJ983041 UOF983041 UYB983041 VHX983041 VRT983041 WBP98304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sqref="A1:XFD1048576"/>
    </sheetView>
  </sheetViews>
  <sheetFormatPr baseColWidth="10" defaultColWidth="11.44140625" defaultRowHeight="15.6" x14ac:dyDescent="0.3"/>
  <cols>
    <col min="1" max="1" width="24.88671875" style="251" customWidth="1"/>
    <col min="2" max="2" width="55.5546875" style="251" customWidth="1"/>
    <col min="3" max="3" width="41.33203125" style="251" customWidth="1"/>
    <col min="4" max="4" width="29.44140625" style="251" customWidth="1"/>
    <col min="5" max="5" width="29.109375" style="251" customWidth="1"/>
    <col min="6" max="16384" width="11.44140625" style="84"/>
  </cols>
  <sheetData>
    <row r="1" spans="1:5" x14ac:dyDescent="0.3">
      <c r="A1" s="198" t="s">
        <v>219</v>
      </c>
      <c r="B1" s="199"/>
      <c r="C1" s="199"/>
      <c r="D1" s="199"/>
      <c r="E1" s="200"/>
    </row>
    <row r="2" spans="1:5" x14ac:dyDescent="0.3">
      <c r="A2" s="201"/>
      <c r="B2" s="202" t="s">
        <v>220</v>
      </c>
      <c r="C2" s="202"/>
      <c r="D2" s="202"/>
      <c r="E2" s="203"/>
    </row>
    <row r="3" spans="1:5" x14ac:dyDescent="0.3">
      <c r="A3" s="204"/>
      <c r="B3" s="202" t="s">
        <v>221</v>
      </c>
      <c r="C3" s="202"/>
      <c r="D3" s="202"/>
      <c r="E3" s="205"/>
    </row>
    <row r="4" spans="1:5" thickBot="1" x14ac:dyDescent="0.35">
      <c r="A4" s="206"/>
      <c r="B4" s="207"/>
      <c r="C4" s="207"/>
      <c r="D4" s="207"/>
      <c r="E4" s="208"/>
    </row>
    <row r="5" spans="1:5" ht="16.2" thickBot="1" x14ac:dyDescent="0.35">
      <c r="A5" s="206"/>
      <c r="B5" s="209" t="s">
        <v>222</v>
      </c>
      <c r="C5" s="210" t="s">
        <v>223</v>
      </c>
      <c r="D5" s="211"/>
      <c r="E5" s="208"/>
    </row>
    <row r="6" spans="1:5" ht="16.2" thickBot="1" x14ac:dyDescent="0.35">
      <c r="A6" s="206"/>
      <c r="B6" s="212" t="s">
        <v>224</v>
      </c>
      <c r="C6" s="213" t="s">
        <v>225</v>
      </c>
      <c r="D6" s="214"/>
      <c r="E6" s="208"/>
    </row>
    <row r="7" spans="1:5" ht="16.2" thickBot="1" x14ac:dyDescent="0.35">
      <c r="A7" s="206"/>
      <c r="B7" s="212" t="s">
        <v>226</v>
      </c>
      <c r="C7" s="215" t="s">
        <v>227</v>
      </c>
      <c r="D7" s="216"/>
      <c r="E7" s="208"/>
    </row>
    <row r="8" spans="1:5" ht="16.2" thickBot="1" x14ac:dyDescent="0.35">
      <c r="A8" s="206"/>
      <c r="B8" s="217">
        <v>26</v>
      </c>
      <c r="C8" s="218">
        <v>969320746</v>
      </c>
      <c r="D8" s="219"/>
      <c r="E8" s="208"/>
    </row>
    <row r="9" spans="1:5" ht="16.2" thickBot="1" x14ac:dyDescent="0.35">
      <c r="A9" s="206"/>
      <c r="B9" s="217">
        <v>35</v>
      </c>
      <c r="C9" s="218">
        <v>1146466269</v>
      </c>
      <c r="D9" s="219"/>
      <c r="E9" s="208"/>
    </row>
    <row r="10" spans="1:5" ht="16.2" thickBot="1" x14ac:dyDescent="0.35">
      <c r="A10" s="206"/>
      <c r="B10" s="217">
        <v>27</v>
      </c>
      <c r="C10" s="218">
        <v>108829520</v>
      </c>
      <c r="D10" s="219"/>
      <c r="E10" s="208"/>
    </row>
    <row r="11" spans="1:5" ht="16.2" thickBot="1" x14ac:dyDescent="0.35">
      <c r="A11" s="206"/>
      <c r="B11" s="217">
        <v>28</v>
      </c>
      <c r="C11" s="218">
        <v>326488560</v>
      </c>
      <c r="D11" s="219"/>
      <c r="E11" s="208"/>
    </row>
    <row r="12" spans="1:5" ht="31.8" thickBot="1" x14ac:dyDescent="0.35">
      <c r="A12" s="206"/>
      <c r="B12" s="220" t="s">
        <v>228</v>
      </c>
      <c r="C12" s="218">
        <f>SUM(C8:D11)</f>
        <v>2551105095</v>
      </c>
      <c r="D12" s="219"/>
      <c r="E12" s="208"/>
    </row>
    <row r="13" spans="1:5" ht="31.8" thickBot="1" x14ac:dyDescent="0.35">
      <c r="A13" s="206"/>
      <c r="B13" s="220" t="s">
        <v>229</v>
      </c>
      <c r="C13" s="218">
        <f>+C12/616000</f>
        <v>4141.4043750000001</v>
      </c>
      <c r="D13" s="219"/>
      <c r="E13" s="208"/>
    </row>
    <row r="14" spans="1:5" x14ac:dyDescent="0.3">
      <c r="A14" s="206"/>
      <c r="B14" s="207"/>
      <c r="C14" s="221"/>
      <c r="D14" s="222"/>
      <c r="E14" s="208"/>
    </row>
    <row r="15" spans="1:5" ht="16.2" thickBot="1" x14ac:dyDescent="0.35">
      <c r="A15" s="206"/>
      <c r="B15" s="207" t="s">
        <v>230</v>
      </c>
      <c r="C15" s="221"/>
      <c r="D15" s="222"/>
      <c r="E15" s="208"/>
    </row>
    <row r="16" spans="1:5" ht="15" x14ac:dyDescent="0.3">
      <c r="A16" s="206"/>
      <c r="B16" s="223" t="s">
        <v>231</v>
      </c>
      <c r="C16" s="224">
        <v>70641000</v>
      </c>
      <c r="D16" s="225"/>
      <c r="E16" s="208"/>
    </row>
    <row r="17" spans="1:6" ht="15" x14ac:dyDescent="0.3">
      <c r="A17" s="206"/>
      <c r="B17" s="206" t="s">
        <v>232</v>
      </c>
      <c r="C17" s="226">
        <v>72797000</v>
      </c>
      <c r="D17" s="208"/>
      <c r="E17" s="208"/>
    </row>
    <row r="18" spans="1:6" ht="15" x14ac:dyDescent="0.3">
      <c r="A18" s="206"/>
      <c r="B18" s="206" t="s">
        <v>233</v>
      </c>
      <c r="C18" s="226">
        <v>33731000</v>
      </c>
      <c r="D18" s="208"/>
      <c r="E18" s="208"/>
    </row>
    <row r="19" spans="1:6" thickBot="1" x14ac:dyDescent="0.35">
      <c r="A19" s="206"/>
      <c r="B19" s="227" t="s">
        <v>234</v>
      </c>
      <c r="C19" s="226">
        <v>33731000</v>
      </c>
      <c r="D19" s="228"/>
      <c r="E19" s="208"/>
    </row>
    <row r="20" spans="1:6" ht="16.2" thickBot="1" x14ac:dyDescent="0.35">
      <c r="A20" s="206"/>
      <c r="B20" s="229" t="s">
        <v>235</v>
      </c>
      <c r="C20" s="230"/>
      <c r="D20" s="231"/>
      <c r="E20" s="208"/>
    </row>
    <row r="21" spans="1:6" ht="16.2" thickBot="1" x14ac:dyDescent="0.35">
      <c r="A21" s="206"/>
      <c r="B21" s="229" t="s">
        <v>236</v>
      </c>
      <c r="C21" s="230"/>
      <c r="D21" s="231"/>
      <c r="E21" s="208"/>
    </row>
    <row r="22" spans="1:6" x14ac:dyDescent="0.3">
      <c r="A22" s="206"/>
      <c r="B22" s="232" t="s">
        <v>237</v>
      </c>
      <c r="C22" s="233">
        <f>C16/C18</f>
        <v>2.0942456494026267</v>
      </c>
      <c r="D22" s="222" t="s">
        <v>238</v>
      </c>
      <c r="E22" s="208"/>
    </row>
    <row r="23" spans="1:6" ht="16.2" thickBot="1" x14ac:dyDescent="0.35">
      <c r="A23" s="206"/>
      <c r="B23" s="234" t="s">
        <v>239</v>
      </c>
      <c r="C23" s="235">
        <f>C19/C17</f>
        <v>0.46335700647004685</v>
      </c>
      <c r="D23" s="236" t="s">
        <v>238</v>
      </c>
      <c r="E23" s="208"/>
    </row>
    <row r="24" spans="1:6" ht="16.2" thickBot="1" x14ac:dyDescent="0.35">
      <c r="A24" s="206"/>
      <c r="B24" s="237"/>
      <c r="C24" s="238"/>
      <c r="D24" s="207"/>
      <c r="E24" s="239"/>
    </row>
    <row r="25" spans="1:6" x14ac:dyDescent="0.3">
      <c r="A25" s="240"/>
      <c r="B25" s="241" t="s">
        <v>240</v>
      </c>
      <c r="C25" s="242" t="s">
        <v>241</v>
      </c>
      <c r="D25" s="243"/>
      <c r="E25" s="244"/>
      <c r="F25" s="245"/>
    </row>
    <row r="26" spans="1:6" ht="16.2" thickBot="1" x14ac:dyDescent="0.35">
      <c r="A26" s="240"/>
      <c r="B26" s="246"/>
      <c r="C26" s="247" t="s">
        <v>242</v>
      </c>
      <c r="D26" s="248"/>
      <c r="E26" s="244"/>
      <c r="F26" s="245"/>
    </row>
    <row r="27" spans="1:6" thickBot="1" x14ac:dyDescent="0.35">
      <c r="A27" s="227"/>
      <c r="B27" s="249"/>
      <c r="C27" s="249"/>
      <c r="D27" s="249"/>
      <c r="E27" s="228"/>
      <c r="F27" s="250"/>
    </row>
    <row r="28" spans="1:6" x14ac:dyDescent="0.3">
      <c r="B28" s="252" t="s">
        <v>243</v>
      </c>
    </row>
  </sheetData>
  <mergeCells count="20">
    <mergeCell ref="F25:F26"/>
    <mergeCell ref="C26:D26"/>
    <mergeCell ref="B20:D20"/>
    <mergeCell ref="B21:D21"/>
    <mergeCell ref="A25:A26"/>
    <mergeCell ref="B25:B26"/>
    <mergeCell ref="C25:D25"/>
    <mergeCell ref="E25:E26"/>
    <mergeCell ref="C8:D8"/>
    <mergeCell ref="C9:D9"/>
    <mergeCell ref="C10:D10"/>
    <mergeCell ref="C11:D11"/>
    <mergeCell ref="C12:D12"/>
    <mergeCell ref="C13:D13"/>
    <mergeCell ref="A1:D1"/>
    <mergeCell ref="B2:D2"/>
    <mergeCell ref="B3:D3"/>
    <mergeCell ref="C5:D5"/>
    <mergeCell ref="C6:D6"/>
    <mergeCell ref="C7:D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tabSelected="1" workbookViewId="0">
      <selection activeCell="C22" sqref="C22"/>
    </sheetView>
  </sheetViews>
  <sheetFormatPr baseColWidth="10" defaultRowHeight="14.4" x14ac:dyDescent="0.3"/>
  <sheetData>
    <row r="1" spans="1:12" x14ac:dyDescent="0.3">
      <c r="A1" s="253" t="s">
        <v>244</v>
      </c>
      <c r="B1" s="253"/>
      <c r="C1" s="253"/>
      <c r="D1" s="253"/>
      <c r="E1" s="253"/>
      <c r="F1" s="253"/>
      <c r="G1" s="253"/>
      <c r="H1" s="253"/>
      <c r="I1" s="253"/>
      <c r="J1" s="253"/>
      <c r="K1" s="253"/>
      <c r="L1" s="253"/>
    </row>
    <row r="2" spans="1:12" x14ac:dyDescent="0.3">
      <c r="A2" s="84"/>
      <c r="B2" s="84"/>
      <c r="C2" s="84"/>
      <c r="D2" s="84"/>
      <c r="E2" s="84"/>
      <c r="F2" s="84"/>
      <c r="G2" s="84"/>
      <c r="H2" s="84"/>
      <c r="I2" s="84"/>
      <c r="J2" s="84"/>
      <c r="K2" s="84"/>
      <c r="L2" s="84"/>
    </row>
    <row r="3" spans="1:12" x14ac:dyDescent="0.3">
      <c r="A3" s="254" t="s">
        <v>245</v>
      </c>
      <c r="B3" s="254"/>
      <c r="C3" s="254"/>
      <c r="D3" s="254"/>
      <c r="E3" s="255" t="s">
        <v>246</v>
      </c>
      <c r="F3" s="256" t="s">
        <v>238</v>
      </c>
      <c r="G3" s="256" t="s">
        <v>247</v>
      </c>
      <c r="H3" s="254" t="s">
        <v>3</v>
      </c>
      <c r="I3" s="254"/>
      <c r="J3" s="254"/>
      <c r="K3" s="254"/>
      <c r="L3" s="254"/>
    </row>
    <row r="4" spans="1:12" x14ac:dyDescent="0.3">
      <c r="A4" s="257" t="s">
        <v>248</v>
      </c>
      <c r="B4" s="258"/>
      <c r="C4" s="258"/>
      <c r="D4" s="259"/>
      <c r="E4" s="260" t="s">
        <v>249</v>
      </c>
      <c r="F4" s="261" t="s">
        <v>23</v>
      </c>
      <c r="G4" s="261"/>
      <c r="H4" s="262"/>
      <c r="I4" s="262"/>
      <c r="J4" s="262"/>
      <c r="K4" s="262"/>
      <c r="L4" s="262"/>
    </row>
    <row r="5" spans="1:12" x14ac:dyDescent="0.3">
      <c r="A5" s="263" t="s">
        <v>250</v>
      </c>
      <c r="B5" s="264"/>
      <c r="C5" s="264"/>
      <c r="D5" s="265"/>
      <c r="E5" s="266">
        <v>14</v>
      </c>
      <c r="F5" s="261" t="s">
        <v>23</v>
      </c>
      <c r="G5" s="261"/>
      <c r="H5" s="262"/>
      <c r="I5" s="262"/>
      <c r="J5" s="262"/>
      <c r="K5" s="262"/>
      <c r="L5" s="262"/>
    </row>
    <row r="6" spans="1:12" x14ac:dyDescent="0.3">
      <c r="A6" s="263" t="s">
        <v>251</v>
      </c>
      <c r="B6" s="264"/>
      <c r="C6" s="264"/>
      <c r="D6" s="265"/>
      <c r="E6" s="266" t="s">
        <v>252</v>
      </c>
      <c r="F6" s="261" t="s">
        <v>23</v>
      </c>
      <c r="G6" s="261"/>
      <c r="H6" s="262"/>
      <c r="I6" s="262"/>
      <c r="J6" s="262"/>
      <c r="K6" s="262"/>
      <c r="L6" s="262"/>
    </row>
    <row r="7" spans="1:12" x14ac:dyDescent="0.3">
      <c r="A7" s="267" t="s">
        <v>253</v>
      </c>
      <c r="B7" s="268"/>
      <c r="C7" s="268"/>
      <c r="D7" s="269"/>
      <c r="E7" s="270" t="s">
        <v>254</v>
      </c>
      <c r="F7" s="261" t="s">
        <v>23</v>
      </c>
      <c r="G7" s="261"/>
      <c r="H7" s="262"/>
      <c r="I7" s="262"/>
      <c r="J7" s="262"/>
      <c r="K7" s="262"/>
      <c r="L7" s="262"/>
    </row>
    <row r="8" spans="1:12" x14ac:dyDescent="0.3">
      <c r="A8" s="267" t="s">
        <v>255</v>
      </c>
      <c r="B8" s="268"/>
      <c r="C8" s="268"/>
      <c r="D8" s="269"/>
      <c r="E8" s="270" t="s">
        <v>256</v>
      </c>
      <c r="F8" s="261"/>
      <c r="G8" s="261"/>
      <c r="H8" s="271"/>
      <c r="I8" s="272"/>
      <c r="J8" s="272"/>
      <c r="K8" s="272"/>
      <c r="L8" s="273"/>
    </row>
    <row r="9" spans="1:12" x14ac:dyDescent="0.3">
      <c r="A9" s="267" t="s">
        <v>257</v>
      </c>
      <c r="B9" s="268"/>
      <c r="C9" s="268"/>
      <c r="D9" s="269"/>
      <c r="E9" s="270">
        <v>12</v>
      </c>
      <c r="F9" s="261" t="s">
        <v>23</v>
      </c>
      <c r="G9" s="261"/>
      <c r="H9" s="262"/>
      <c r="I9" s="262"/>
      <c r="J9" s="262"/>
      <c r="K9" s="262"/>
      <c r="L9" s="262"/>
    </row>
    <row r="10" spans="1:12" x14ac:dyDescent="0.3">
      <c r="A10" s="267" t="s">
        <v>258</v>
      </c>
      <c r="B10" s="268"/>
      <c r="C10" s="268"/>
      <c r="D10" s="269"/>
      <c r="E10" s="270" t="s">
        <v>256</v>
      </c>
      <c r="F10" s="261"/>
      <c r="G10" s="261"/>
      <c r="H10" s="271"/>
      <c r="I10" s="272"/>
      <c r="J10" s="272"/>
      <c r="K10" s="272"/>
      <c r="L10" s="273"/>
    </row>
    <row r="11" spans="1:12" x14ac:dyDescent="0.3">
      <c r="A11" s="263" t="s">
        <v>259</v>
      </c>
      <c r="B11" s="264"/>
      <c r="C11" s="264"/>
      <c r="D11" s="265"/>
      <c r="E11" s="266">
        <v>22</v>
      </c>
      <c r="F11" s="261" t="s">
        <v>23</v>
      </c>
      <c r="G11" s="261"/>
      <c r="H11" s="262"/>
      <c r="I11" s="262"/>
      <c r="J11" s="262"/>
      <c r="K11" s="262"/>
      <c r="L11" s="262"/>
    </row>
    <row r="12" spans="1:12" x14ac:dyDescent="0.3">
      <c r="A12" s="263" t="s">
        <v>260</v>
      </c>
      <c r="B12" s="264"/>
      <c r="C12" s="264"/>
      <c r="D12" s="265"/>
      <c r="E12" s="266">
        <v>13</v>
      </c>
      <c r="F12" s="261" t="s">
        <v>23</v>
      </c>
      <c r="G12" s="261"/>
      <c r="H12" s="262"/>
      <c r="I12" s="262"/>
      <c r="J12" s="262"/>
      <c r="K12" s="262"/>
      <c r="L12" s="262"/>
    </row>
    <row r="13" spans="1:12" x14ac:dyDescent="0.3">
      <c r="A13" s="263" t="s">
        <v>261</v>
      </c>
      <c r="B13" s="264"/>
      <c r="C13" s="264"/>
      <c r="D13" s="265"/>
      <c r="E13" s="274">
        <v>18</v>
      </c>
      <c r="F13" s="261"/>
      <c r="G13" s="261"/>
      <c r="H13" s="275" t="s">
        <v>262</v>
      </c>
      <c r="I13" s="276"/>
      <c r="J13" s="276"/>
      <c r="K13" s="276"/>
      <c r="L13" s="276"/>
    </row>
    <row r="14" spans="1:12" x14ac:dyDescent="0.3">
      <c r="A14" s="263" t="s">
        <v>263</v>
      </c>
      <c r="B14" s="264"/>
      <c r="C14" s="264"/>
      <c r="D14" s="265"/>
      <c r="E14" s="266" t="s">
        <v>264</v>
      </c>
      <c r="F14" s="261" t="s">
        <v>23</v>
      </c>
      <c r="G14" s="261"/>
      <c r="H14" s="262"/>
      <c r="I14" s="262"/>
      <c r="J14" s="262"/>
      <c r="K14" s="262"/>
      <c r="L14" s="262"/>
    </row>
    <row r="15" spans="1:12" x14ac:dyDescent="0.3">
      <c r="A15" s="263" t="s">
        <v>265</v>
      </c>
      <c r="B15" s="264"/>
      <c r="C15" s="264"/>
      <c r="D15" s="265"/>
      <c r="E15" s="266">
        <v>21</v>
      </c>
      <c r="F15" s="261" t="s">
        <v>23</v>
      </c>
      <c r="G15" s="261"/>
      <c r="H15" s="262"/>
      <c r="I15" s="262"/>
      <c r="J15" s="262"/>
      <c r="K15" s="262"/>
      <c r="L15" s="262"/>
    </row>
    <row r="16" spans="1:12" x14ac:dyDescent="0.3">
      <c r="A16" s="277" t="s">
        <v>266</v>
      </c>
      <c r="B16" s="278"/>
      <c r="C16" s="278"/>
      <c r="D16" s="279"/>
      <c r="E16" s="266">
        <v>577</v>
      </c>
      <c r="F16" s="261" t="s">
        <v>23</v>
      </c>
      <c r="G16" s="261"/>
      <c r="H16" s="271"/>
      <c r="I16" s="272"/>
      <c r="J16" s="272"/>
      <c r="K16" s="272"/>
      <c r="L16" s="273"/>
    </row>
    <row r="17" spans="1:12" x14ac:dyDescent="0.3">
      <c r="A17" s="263" t="s">
        <v>267</v>
      </c>
      <c r="B17" s="264"/>
      <c r="C17" s="264"/>
      <c r="D17" s="265"/>
      <c r="E17" s="266" t="s">
        <v>268</v>
      </c>
      <c r="F17" s="261" t="s">
        <v>23</v>
      </c>
      <c r="G17" s="261"/>
      <c r="H17" s="271"/>
      <c r="I17" s="272"/>
      <c r="J17" s="272"/>
      <c r="K17" s="272"/>
      <c r="L17" s="273"/>
    </row>
    <row r="18" spans="1:12" x14ac:dyDescent="0.3">
      <c r="A18" s="263" t="s">
        <v>269</v>
      </c>
      <c r="B18" s="264"/>
      <c r="C18" s="264"/>
      <c r="D18" s="265"/>
      <c r="E18" s="280" t="s">
        <v>256</v>
      </c>
      <c r="F18" s="261"/>
      <c r="G18" s="261"/>
      <c r="H18" s="262"/>
      <c r="I18" s="262"/>
      <c r="J18" s="262"/>
      <c r="K18" s="262"/>
      <c r="L18" s="262"/>
    </row>
    <row r="19" spans="1:12" x14ac:dyDescent="0.3">
      <c r="A19" s="84"/>
      <c r="B19" s="84"/>
      <c r="C19" s="84"/>
      <c r="D19" s="84"/>
      <c r="E19" s="84"/>
      <c r="F19" s="84"/>
      <c r="G19" s="84"/>
      <c r="H19" s="84"/>
      <c r="I19" s="84"/>
      <c r="J19" s="84"/>
      <c r="K19" s="84"/>
      <c r="L19" s="84"/>
    </row>
  </sheetData>
  <mergeCells count="33">
    <mergeCell ref="A18:D18"/>
    <mergeCell ref="H18:L18"/>
    <mergeCell ref="A15:D15"/>
    <mergeCell ref="H15:L15"/>
    <mergeCell ref="A16:D16"/>
    <mergeCell ref="H16:L16"/>
    <mergeCell ref="A17:D17"/>
    <mergeCell ref="H17:L17"/>
    <mergeCell ref="A12:D12"/>
    <mergeCell ref="H12:L12"/>
    <mergeCell ref="A13:D13"/>
    <mergeCell ref="H13:L13"/>
    <mergeCell ref="A14:D14"/>
    <mergeCell ref="H14:L14"/>
    <mergeCell ref="A9:D9"/>
    <mergeCell ref="H9:L9"/>
    <mergeCell ref="A10:D10"/>
    <mergeCell ref="H10:L10"/>
    <mergeCell ref="A11:D11"/>
    <mergeCell ref="H11:L11"/>
    <mergeCell ref="A6:D6"/>
    <mergeCell ref="H6:L6"/>
    <mergeCell ref="A7:D7"/>
    <mergeCell ref="H7:L7"/>
    <mergeCell ref="A8:D8"/>
    <mergeCell ref="H8:L8"/>
    <mergeCell ref="A1:L1"/>
    <mergeCell ref="A3:D3"/>
    <mergeCell ref="H3:L3"/>
    <mergeCell ref="A4:D4"/>
    <mergeCell ref="H4:L4"/>
    <mergeCell ref="A5:D5"/>
    <mergeCell ref="H5:L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TECNICA G-26</vt:lpstr>
      <vt:lpstr>TECNICA G-35</vt:lpstr>
      <vt:lpstr>TECNICA G-27</vt:lpstr>
      <vt:lpstr>TECNICA G-28</vt:lpstr>
      <vt:lpstr>FINANCIERO</vt:lpstr>
      <vt:lpstr>JURIDICA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2014-12-04T00:59:35Z</dcterms:modified>
</cp:coreProperties>
</file>